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E:\2; SACOOR\24SS\量産\"/>
    </mc:Choice>
  </mc:AlternateContent>
  <xr:revisionPtr revIDLastSave="0" documentId="13_ncr:1_{D1B525A3-7C0E-4FBE-B9EB-0D184468E13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COOR-BREAKDOWN" sheetId="1" r:id="rId1"/>
  </sheets>
  <calcPr calcId="191029"/>
</workbook>
</file>

<file path=xl/calcChain.xml><?xml version="1.0" encoding="utf-8"?>
<calcChain xmlns="http://schemas.openxmlformats.org/spreadsheetml/2006/main">
  <c r="BC51" i="1" l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L50" i="1"/>
  <c r="Q50" i="1"/>
  <c r="P50" i="1"/>
  <c r="O50" i="1"/>
  <c r="N50" i="1"/>
  <c r="M50" i="1"/>
  <c r="K50" i="1"/>
  <c r="J50" i="1"/>
  <c r="I50" i="1"/>
  <c r="H50" i="1"/>
  <c r="C53" i="1"/>
  <c r="C52" i="1"/>
  <c r="C51" i="1"/>
  <c r="C50" i="1"/>
  <c r="C49" i="1"/>
  <c r="K49" i="1"/>
  <c r="U49" i="1"/>
  <c r="Z49" i="1"/>
  <c r="AF49" i="1"/>
  <c r="BC49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Q47" i="1"/>
  <c r="P47" i="1"/>
  <c r="O47" i="1"/>
  <c r="N47" i="1"/>
  <c r="M47" i="1"/>
  <c r="L47" i="1"/>
  <c r="K47" i="1"/>
  <c r="J47" i="1"/>
  <c r="I47" i="1"/>
  <c r="H47" i="1"/>
  <c r="V47" i="1"/>
  <c r="U47" i="1"/>
  <c r="T47" i="1"/>
  <c r="S47" i="1"/>
  <c r="R47" i="1"/>
  <c r="AY47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Q38" i="1"/>
  <c r="P38" i="1"/>
  <c r="O38" i="1"/>
  <c r="N38" i="1"/>
  <c r="M38" i="1"/>
  <c r="L38" i="1"/>
  <c r="K38" i="1"/>
  <c r="J38" i="1"/>
  <c r="I38" i="1"/>
  <c r="H38" i="1"/>
  <c r="V38" i="1"/>
  <c r="U38" i="1"/>
  <c r="T38" i="1"/>
  <c r="S38" i="1"/>
  <c r="R38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Q29" i="1"/>
  <c r="P29" i="1"/>
  <c r="O29" i="1"/>
  <c r="N29" i="1"/>
  <c r="M29" i="1"/>
  <c r="L29" i="1"/>
  <c r="K29" i="1"/>
  <c r="J29" i="1"/>
  <c r="I29" i="1"/>
  <c r="H29" i="1"/>
  <c r="V29" i="1"/>
  <c r="U29" i="1"/>
  <c r="T29" i="1"/>
  <c r="S29" i="1"/>
  <c r="R29" i="1"/>
  <c r="AY29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Q18" i="1"/>
  <c r="P18" i="1"/>
  <c r="O18" i="1"/>
  <c r="N18" i="1"/>
  <c r="M18" i="1"/>
  <c r="L18" i="1"/>
  <c r="K18" i="1"/>
  <c r="J18" i="1"/>
  <c r="I18" i="1"/>
  <c r="H18" i="1"/>
  <c r="V18" i="1"/>
  <c r="U18" i="1"/>
  <c r="T18" i="1"/>
  <c r="S18" i="1"/>
  <c r="R18" i="1"/>
  <c r="AY18" i="1"/>
  <c r="BB18" i="1"/>
  <c r="BA18" i="1"/>
  <c r="AZ18" i="1"/>
  <c r="BC18" i="1"/>
  <c r="E29" i="1"/>
  <c r="E8" i="1"/>
  <c r="E9" i="1"/>
  <c r="E10" i="1"/>
  <c r="E11" i="1"/>
  <c r="E12" i="1"/>
  <c r="E13" i="1"/>
  <c r="E14" i="1"/>
  <c r="E15" i="1"/>
  <c r="E16" i="1"/>
  <c r="E17" i="1"/>
  <c r="E18" i="1"/>
  <c r="G51" i="1" l="1"/>
</calcChain>
</file>

<file path=xl/sharedStrings.xml><?xml version="1.0" encoding="utf-8"?>
<sst xmlns="http://schemas.openxmlformats.org/spreadsheetml/2006/main" count="323" uniqueCount="104">
  <si>
    <t>SACOOR BROTHERS GROUP</t>
  </si>
  <si>
    <t>Takisada-Nagoya CO LTD</t>
  </si>
  <si>
    <t>STYLE</t>
  </si>
  <si>
    <t>REFERENCE</t>
  </si>
  <si>
    <t>COLOUR</t>
  </si>
  <si>
    <t>SIZE</t>
  </si>
  <si>
    <t>TOTAL</t>
  </si>
  <si>
    <t>STORE</t>
  </si>
  <si>
    <t>CURRENCY</t>
  </si>
  <si>
    <t>INVOICE</t>
  </si>
  <si>
    <t>SS866</t>
  </si>
  <si>
    <t>AE, IQD</t>
  </si>
  <si>
    <t>Worldtex</t>
  </si>
  <si>
    <t>Dubai</t>
  </si>
  <si>
    <t>FSLGE</t>
  </si>
  <si>
    <t>AE, GEL</t>
  </si>
  <si>
    <t>FSLJO</t>
  </si>
  <si>
    <t>AE, JOD</t>
  </si>
  <si>
    <t>FSLPS</t>
  </si>
  <si>
    <t>AE, ILS</t>
  </si>
  <si>
    <t>FSLRO</t>
  </si>
  <si>
    <t>AE, RON</t>
  </si>
  <si>
    <t>SS968</t>
  </si>
  <si>
    <t>MY, MYR</t>
  </si>
  <si>
    <t>Malaysia</t>
  </si>
  <si>
    <t>SS969</t>
  </si>
  <si>
    <t>FON</t>
  </si>
  <si>
    <t>IOI</t>
  </si>
  <si>
    <t>MBGV</t>
  </si>
  <si>
    <t>MGAR</t>
  </si>
  <si>
    <t>MGPP</t>
  </si>
  <si>
    <t>MKLC</t>
  </si>
  <si>
    <t>MLAL</t>
  </si>
  <si>
    <t>MPAV</t>
  </si>
  <si>
    <t>SA-DHA</t>
  </si>
  <si>
    <t>AE, SAR</t>
  </si>
  <si>
    <t>Saudi</t>
  </si>
  <si>
    <t>SA-HAY</t>
  </si>
  <si>
    <t>SA-MOA</t>
  </si>
  <si>
    <t>SA-NAK</t>
  </si>
  <si>
    <t>SA-PAN</t>
  </si>
  <si>
    <t>SA-RAS</t>
  </si>
  <si>
    <t>SA-RGL</t>
  </si>
  <si>
    <t>SS943</t>
  </si>
  <si>
    <t>AE, AED</t>
  </si>
  <si>
    <t>UAE</t>
  </si>
  <si>
    <t>AMAR</t>
  </si>
  <si>
    <t>AUHMALL</t>
  </si>
  <si>
    <t>AWHD</t>
  </si>
  <si>
    <t>AWTC</t>
  </si>
  <si>
    <t>AYAS</t>
  </si>
  <si>
    <t>BBCC</t>
  </si>
  <si>
    <t>AE, BHD</t>
  </si>
  <si>
    <t>DDEI</t>
  </si>
  <si>
    <t>DDFC</t>
  </si>
  <si>
    <t>DDMM</t>
  </si>
  <si>
    <t>DDOM</t>
  </si>
  <si>
    <t>DDUM</t>
  </si>
  <si>
    <t>DIBN</t>
  </si>
  <si>
    <t>DMCC</t>
  </si>
  <si>
    <t>DMER</t>
  </si>
  <si>
    <t>DMOE</t>
  </si>
  <si>
    <t>DUBAIHILLS</t>
  </si>
  <si>
    <t>KAVENUE</t>
  </si>
  <si>
    <t>AE, KWD</t>
  </si>
  <si>
    <t>QDFC</t>
  </si>
  <si>
    <t>AE, QAR</t>
  </si>
  <si>
    <t>QMOQ</t>
  </si>
  <si>
    <t>SSHC</t>
  </si>
  <si>
    <t>SSMEA</t>
  </si>
  <si>
    <t>DBL</t>
  </si>
  <si>
    <t>BEG</t>
  </si>
  <si>
    <t>PCO</t>
  </si>
  <si>
    <t>PNM</t>
  </si>
  <si>
    <t>PON</t>
  </si>
  <si>
    <t>PVG</t>
  </si>
  <si>
    <t>PT, EUR</t>
  </si>
  <si>
    <t>Sacentro</t>
  </si>
  <si>
    <t>Portugal</t>
  </si>
  <si>
    <t>ORDER NO</t>
    <phoneticPr fontId="2" type="noConversion"/>
  </si>
  <si>
    <t>1235/23/04</t>
    <phoneticPr fontId="2" type="noConversion"/>
  </si>
  <si>
    <t>CORPORATE</t>
  </si>
  <si>
    <t>CORPORATE</t>
    <phoneticPr fontId="2" type="noConversion"/>
  </si>
  <si>
    <t>1233/23/04</t>
    <phoneticPr fontId="2" type="noConversion"/>
  </si>
  <si>
    <t>FRANCHISE</t>
    <phoneticPr fontId="2" type="noConversion"/>
  </si>
  <si>
    <t>1234/23/04</t>
    <phoneticPr fontId="2" type="noConversion"/>
  </si>
  <si>
    <t>1232/23/04</t>
    <phoneticPr fontId="2" type="noConversion"/>
  </si>
  <si>
    <t>474/23/01</t>
  </si>
  <si>
    <t>474/23/01</t>
    <phoneticPr fontId="2" type="noConversion"/>
  </si>
  <si>
    <t>DELIVER</t>
    <phoneticPr fontId="2" type="noConversion"/>
  </si>
  <si>
    <r>
      <rPr>
        <sz val="11"/>
        <color rgb="FF000000"/>
        <rFont val="游ゴシック"/>
        <family val="3"/>
        <charset val="128"/>
      </rPr>
      <t>迪拜：</t>
    </r>
    <r>
      <rPr>
        <sz val="11"/>
        <color rgb="FF000000"/>
        <rFont val="DengXian"/>
        <family val="3"/>
        <charset val="134"/>
      </rPr>
      <t>联盟</t>
    </r>
    <r>
      <rPr>
        <sz val="11"/>
        <color rgb="FF000000"/>
        <rFont val="游ゴシック"/>
        <family val="3"/>
        <charset val="128"/>
      </rPr>
      <t>店【不可以</t>
    </r>
    <r>
      <rPr>
        <sz val="11"/>
        <color rgb="FF000000"/>
        <rFont val="DengXian"/>
        <family val="3"/>
        <charset val="134"/>
      </rPr>
      <t xml:space="preserve"> 增减产】</t>
    </r>
    <phoneticPr fontId="2" type="noConversion"/>
  </si>
  <si>
    <t>葡萄牙</t>
    <phoneticPr fontId="2" type="noConversion"/>
  </si>
  <si>
    <r>
      <rPr>
        <b/>
        <sz val="11"/>
        <color theme="0"/>
        <rFont val="Microsoft YaHei"/>
        <family val="2"/>
        <charset val="134"/>
      </rPr>
      <t>马来西亚店</t>
    </r>
    <r>
      <rPr>
        <b/>
        <sz val="11"/>
        <color theme="0"/>
        <rFont val="Calibri"/>
        <family val="2"/>
      </rPr>
      <t xml:space="preserve"> </t>
    </r>
    <r>
      <rPr>
        <b/>
        <sz val="11"/>
        <color theme="0"/>
        <rFont val="Microsoft YaHei"/>
        <family val="2"/>
        <charset val="134"/>
      </rPr>
      <t>出货</t>
    </r>
    <r>
      <rPr>
        <b/>
        <sz val="11"/>
        <color theme="0"/>
        <rFont val="Calibri"/>
        <family val="2"/>
      </rPr>
      <t xml:space="preserve">ASIA FIT </t>
    </r>
    <r>
      <rPr>
        <b/>
        <sz val="11"/>
        <color theme="0"/>
        <rFont val="Microsoft YaHei"/>
        <family val="2"/>
        <charset val="134"/>
      </rPr>
      <t>的（亚洲版型的）</t>
    </r>
    <phoneticPr fontId="2" type="noConversion"/>
  </si>
  <si>
    <t>ポルトガル向けTOTAL　＞＞</t>
    <phoneticPr fontId="2" type="noConversion"/>
  </si>
  <si>
    <t>UAE向けTOTAL　＞＞</t>
    <phoneticPr fontId="2" type="noConversion"/>
  </si>
  <si>
    <t>サウジアラビア向けTOTAL　＞＞</t>
    <phoneticPr fontId="2" type="noConversion"/>
  </si>
  <si>
    <t>ドバイ向けTOTAL　＞＞</t>
    <phoneticPr fontId="2" type="noConversion"/>
  </si>
  <si>
    <t>マレーシア向けTOTAL　＞＞</t>
    <phoneticPr fontId="2" type="noConversion"/>
  </si>
  <si>
    <t>BLZ 9003S.1430.1 R2</t>
    <phoneticPr fontId="2" type="noConversion"/>
  </si>
  <si>
    <t>BLZ 9003S.1430.2 R2</t>
    <phoneticPr fontId="2" type="noConversion"/>
  </si>
  <si>
    <t>CAC 9003S.1430.1 R2</t>
    <phoneticPr fontId="2" type="noConversion"/>
  </si>
  <si>
    <t>CAC 9003S.1430.2 R2</t>
    <phoneticPr fontId="2" type="noConversion"/>
  </si>
  <si>
    <t>各店総数</t>
    <phoneticPr fontId="2" type="noConversion"/>
  </si>
  <si>
    <t>店铺贴纸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</si>
</sst>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9"/>
      <name val="DengXian"/>
      <family val="3"/>
      <charset val="134"/>
    </font>
    <font>
      <sz val="11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000000"/>
      <name val="DengXian"/>
      <family val="3"/>
      <charset val="134"/>
    </font>
    <font>
      <sz val="11"/>
      <color rgb="FF000000"/>
      <name val="游ゴシック"/>
      <family val="3"/>
      <charset val="128"/>
    </font>
    <font>
      <sz val="11"/>
      <color rgb="FF000000"/>
      <name val="Calibri"/>
      <family val="3"/>
      <charset val="128"/>
    </font>
    <font>
      <sz val="11"/>
      <color rgb="FF000000"/>
      <name val="游ゴシック"/>
      <family val="2"/>
      <charset val="128"/>
    </font>
    <font>
      <b/>
      <sz val="11"/>
      <color theme="0"/>
      <name val="Calibri"/>
      <family val="2"/>
      <charset val="134"/>
    </font>
    <font>
      <b/>
      <sz val="11"/>
      <color theme="0"/>
      <name val="Microsoft YaHei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rgb="FFD0D0D0"/>
        <bgColor rgb="FFD0D0D0"/>
      </patternFill>
    </fill>
    <fill>
      <patternFill patternType="solid">
        <fgColor rgb="FF98BC61"/>
        <bgColor rgb="FF98BC61"/>
      </patternFill>
    </fill>
    <fill>
      <patternFill patternType="solid">
        <fgColor rgb="FF98BC6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rgb="FFD0D0D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D0D0D0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/>
      <top style="dashDot">
        <color indexed="64"/>
      </top>
      <bottom style="medium">
        <color indexed="64"/>
      </bottom>
      <diagonal/>
    </border>
    <border>
      <left/>
      <right/>
      <top style="dashDot">
        <color indexed="64"/>
      </top>
      <bottom style="medium">
        <color indexed="64"/>
      </bottom>
      <diagonal/>
    </border>
    <border>
      <left/>
      <right style="medium">
        <color indexed="64"/>
      </right>
      <top style="dashDot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medium">
        <color indexed="64"/>
      </right>
      <top/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/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49" fontId="0" fillId="0" borderId="0" xfId="0" applyNumberFormat="1" applyAlignment="1">
      <alignment horizontal="left" indent="1"/>
    </xf>
    <xf numFmtId="0" fontId="4" fillId="4" borderId="1" xfId="0" applyFont="1" applyFill="1" applyBorder="1" applyAlignment="1">
      <alignment shrinkToFit="1"/>
    </xf>
    <xf numFmtId="0" fontId="4" fillId="4" borderId="2" xfId="0" applyFont="1" applyFill="1" applyBorder="1" applyAlignment="1">
      <alignment shrinkToFit="1"/>
    </xf>
    <xf numFmtId="0" fontId="4" fillId="4" borderId="3" xfId="0" applyFont="1" applyFill="1" applyBorder="1" applyAlignment="1">
      <alignment shrinkToFit="1"/>
    </xf>
    <xf numFmtId="0" fontId="3" fillId="4" borderId="4" xfId="0" applyFont="1" applyFill="1" applyBorder="1" applyAlignment="1">
      <alignment shrinkToFit="1"/>
    </xf>
    <xf numFmtId="0" fontId="3" fillId="4" borderId="0" xfId="0" applyFont="1" applyFill="1" applyAlignment="1">
      <alignment shrinkToFit="1"/>
    </xf>
    <xf numFmtId="0" fontId="3" fillId="4" borderId="5" xfId="0" applyFont="1" applyFill="1" applyBorder="1" applyAlignment="1">
      <alignment shrinkToFit="1"/>
    </xf>
    <xf numFmtId="49" fontId="1" fillId="3" borderId="4" xfId="0" applyNumberFormat="1" applyFont="1" applyFill="1" applyBorder="1" applyAlignment="1">
      <alignment horizontal="right" indent="1"/>
    </xf>
    <xf numFmtId="49" fontId="1" fillId="3" borderId="0" xfId="0" applyNumberFormat="1" applyFont="1" applyFill="1" applyAlignment="1">
      <alignment horizontal="right" indent="1"/>
    </xf>
    <xf numFmtId="49" fontId="1" fillId="3" borderId="5" xfId="0" applyNumberFormat="1" applyFont="1" applyFill="1" applyBorder="1" applyAlignment="1">
      <alignment horizontal="right" indent="1"/>
    </xf>
    <xf numFmtId="49" fontId="0" fillId="3" borderId="4" xfId="0" applyNumberFormat="1" applyFill="1" applyBorder="1" applyAlignment="1">
      <alignment horizontal="right" indent="1"/>
    </xf>
    <xf numFmtId="49" fontId="0" fillId="3" borderId="0" xfId="0" applyNumberFormat="1" applyFill="1" applyAlignment="1">
      <alignment horizontal="right" indent="1"/>
    </xf>
    <xf numFmtId="49" fontId="0" fillId="3" borderId="5" xfId="0" applyNumberFormat="1" applyFill="1" applyBorder="1" applyAlignment="1">
      <alignment horizontal="right" indent="1"/>
    </xf>
    <xf numFmtId="49" fontId="0" fillId="3" borderId="6" xfId="0" applyNumberFormat="1" applyFill="1" applyBorder="1" applyAlignment="1">
      <alignment horizontal="right" indent="1"/>
    </xf>
    <xf numFmtId="49" fontId="0" fillId="3" borderId="7" xfId="0" applyNumberFormat="1" applyFill="1" applyBorder="1" applyAlignment="1">
      <alignment horizontal="right" indent="1"/>
    </xf>
    <xf numFmtId="49" fontId="0" fillId="3" borderId="8" xfId="0" applyNumberFormat="1" applyFill="1" applyBorder="1" applyAlignment="1">
      <alignment horizontal="right" inden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1" fontId="0" fillId="0" borderId="4" xfId="0" applyNumberFormat="1" applyBorder="1" applyAlignment="1">
      <alignment horizontal="right" indent="1"/>
    </xf>
    <xf numFmtId="1" fontId="0" fillId="0" borderId="0" xfId="0" applyNumberFormat="1" applyAlignment="1">
      <alignment horizontal="right" indent="1"/>
    </xf>
    <xf numFmtId="0" fontId="0" fillId="0" borderId="5" xfId="0" applyBorder="1"/>
    <xf numFmtId="1" fontId="0" fillId="0" borderId="5" xfId="0" applyNumberFormat="1" applyBorder="1" applyAlignment="1">
      <alignment horizontal="right" indent="1"/>
    </xf>
    <xf numFmtId="49" fontId="0" fillId="0" borderId="2" xfId="0" applyNumberFormat="1" applyBorder="1" applyAlignment="1">
      <alignment horizontal="left" indent="1"/>
    </xf>
    <xf numFmtId="1" fontId="0" fillId="0" borderId="3" xfId="0" applyNumberFormat="1" applyBorder="1" applyAlignment="1">
      <alignment horizontal="right" indent="1"/>
    </xf>
    <xf numFmtId="0" fontId="0" fillId="0" borderId="4" xfId="0" applyBorder="1"/>
    <xf numFmtId="49" fontId="0" fillId="2" borderId="4" xfId="0" applyNumberFormat="1" applyFill="1" applyBorder="1" applyAlignment="1">
      <alignment horizontal="right" indent="1"/>
    </xf>
    <xf numFmtId="49" fontId="0" fillId="2" borderId="0" xfId="0" applyNumberFormat="1" applyFill="1" applyAlignment="1">
      <alignment horizontal="right" indent="1"/>
    </xf>
    <xf numFmtId="49" fontId="0" fillId="2" borderId="5" xfId="0" applyNumberFormat="1" applyFill="1" applyBorder="1" applyAlignment="1">
      <alignment horizontal="right" indent="1"/>
    </xf>
    <xf numFmtId="49" fontId="0" fillId="2" borderId="6" xfId="0" applyNumberFormat="1" applyFill="1" applyBorder="1" applyAlignment="1">
      <alignment horizontal="right" indent="1"/>
    </xf>
    <xf numFmtId="49" fontId="0" fillId="2" borderId="7" xfId="0" applyNumberFormat="1" applyFill="1" applyBorder="1" applyAlignment="1">
      <alignment horizontal="right" indent="1"/>
    </xf>
    <xf numFmtId="49" fontId="0" fillId="2" borderId="8" xfId="0" applyNumberFormat="1" applyFill="1" applyBorder="1" applyAlignment="1">
      <alignment horizontal="right" indent="1"/>
    </xf>
    <xf numFmtId="49" fontId="1" fillId="2" borderId="4" xfId="0" applyNumberFormat="1" applyFont="1" applyFill="1" applyBorder="1" applyAlignment="1">
      <alignment horizontal="right" indent="1"/>
    </xf>
    <xf numFmtId="49" fontId="1" fillId="2" borderId="0" xfId="0" applyNumberFormat="1" applyFont="1" applyFill="1" applyAlignment="1">
      <alignment horizontal="right" indent="1"/>
    </xf>
    <xf numFmtId="49" fontId="1" fillId="2" borderId="5" xfId="0" applyNumberFormat="1" applyFont="1" applyFill="1" applyBorder="1" applyAlignment="1">
      <alignment horizontal="right" indent="1"/>
    </xf>
    <xf numFmtId="1" fontId="0" fillId="0" borderId="2" xfId="0" applyNumberFormat="1" applyBorder="1" applyAlignment="1">
      <alignment horizontal="right" indent="1"/>
    </xf>
    <xf numFmtId="1" fontId="0" fillId="0" borderId="1" xfId="0" applyNumberFormat="1" applyBorder="1" applyAlignment="1">
      <alignment horizontal="right" indent="1"/>
    </xf>
    <xf numFmtId="49" fontId="3" fillId="0" borderId="0" xfId="0" applyNumberFormat="1" applyFont="1" applyAlignment="1">
      <alignment horizontal="left" indent="1"/>
    </xf>
    <xf numFmtId="0" fontId="3" fillId="0" borderId="4" xfId="0" applyFont="1" applyBorder="1" applyAlignment="1">
      <alignment shrinkToFit="1"/>
    </xf>
    <xf numFmtId="0" fontId="3" fillId="0" borderId="0" xfId="0" applyFont="1" applyAlignment="1">
      <alignment shrinkToFit="1"/>
    </xf>
    <xf numFmtId="0" fontId="3" fillId="0" borderId="5" xfId="0" applyFont="1" applyBorder="1" applyAlignment="1">
      <alignment shrinkToFit="1"/>
    </xf>
    <xf numFmtId="0" fontId="0" fillId="0" borderId="1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3" xfId="0" applyBorder="1" applyAlignment="1">
      <alignment shrinkToFit="1"/>
    </xf>
    <xf numFmtId="0" fontId="3" fillId="0" borderId="4" xfId="0" applyFont="1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9" xfId="0" applyBorder="1"/>
    <xf numFmtId="0" fontId="0" fillId="0" borderId="10" xfId="0" applyBorder="1"/>
    <xf numFmtId="49" fontId="0" fillId="0" borderId="10" xfId="0" applyNumberFormat="1" applyBorder="1" applyAlignment="1">
      <alignment horizontal="left" indent="1"/>
    </xf>
    <xf numFmtId="1" fontId="0" fillId="0" borderId="11" xfId="0" applyNumberFormat="1" applyBorder="1" applyAlignment="1">
      <alignment horizontal="right" indent="1"/>
    </xf>
    <xf numFmtId="1" fontId="0" fillId="0" borderId="9" xfId="0" applyNumberFormat="1" applyBorder="1" applyAlignment="1">
      <alignment horizontal="right" indent="1"/>
    </xf>
    <xf numFmtId="1" fontId="0" fillId="0" borderId="10" xfId="0" applyNumberFormat="1" applyBorder="1" applyAlignment="1">
      <alignment horizontal="right" inden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49" fontId="0" fillId="0" borderId="13" xfId="0" applyNumberFormat="1" applyBorder="1" applyAlignment="1">
      <alignment horizontal="left" indent="1"/>
    </xf>
    <xf numFmtId="1" fontId="0" fillId="0" borderId="14" xfId="0" applyNumberFormat="1" applyBorder="1" applyAlignment="1">
      <alignment horizontal="right" indent="1"/>
    </xf>
    <xf numFmtId="0" fontId="0" fillId="0" borderId="14" xfId="0" applyBorder="1"/>
    <xf numFmtId="1" fontId="0" fillId="0" borderId="13" xfId="0" applyNumberFormat="1" applyBorder="1" applyAlignment="1">
      <alignment horizontal="right" indent="1"/>
    </xf>
    <xf numFmtId="1" fontId="0" fillId="0" borderId="12" xfId="0" applyNumberFormat="1" applyBorder="1" applyAlignment="1">
      <alignment horizontal="right" indent="1"/>
    </xf>
    <xf numFmtId="0" fontId="0" fillId="0" borderId="15" xfId="0" applyBorder="1"/>
    <xf numFmtId="0" fontId="0" fillId="0" borderId="16" xfId="0" applyBorder="1"/>
    <xf numFmtId="49" fontId="0" fillId="0" borderId="16" xfId="0" applyNumberFormat="1" applyBorder="1" applyAlignment="1">
      <alignment horizontal="left" indent="1"/>
    </xf>
    <xf numFmtId="1" fontId="0" fillId="0" borderId="17" xfId="0" applyNumberFormat="1" applyBorder="1" applyAlignment="1">
      <alignment horizontal="right" indent="1"/>
    </xf>
    <xf numFmtId="1" fontId="0" fillId="0" borderId="15" xfId="0" applyNumberFormat="1" applyBorder="1" applyAlignment="1">
      <alignment horizontal="right" indent="1"/>
    </xf>
    <xf numFmtId="0" fontId="0" fillId="0" borderId="17" xfId="0" applyBorder="1"/>
    <xf numFmtId="1" fontId="0" fillId="0" borderId="16" xfId="0" applyNumberFormat="1" applyBorder="1" applyAlignment="1">
      <alignment horizontal="right" indent="1"/>
    </xf>
    <xf numFmtId="0" fontId="0" fillId="0" borderId="18" xfId="0" applyBorder="1"/>
    <xf numFmtId="0" fontId="0" fillId="0" borderId="19" xfId="0" applyBorder="1"/>
    <xf numFmtId="49" fontId="0" fillId="0" borderId="19" xfId="0" applyNumberFormat="1" applyBorder="1" applyAlignment="1">
      <alignment horizontal="left" indent="1"/>
    </xf>
    <xf numFmtId="1" fontId="0" fillId="0" borderId="20" xfId="0" applyNumberFormat="1" applyBorder="1" applyAlignment="1">
      <alignment horizontal="right" indent="1"/>
    </xf>
    <xf numFmtId="0" fontId="0" fillId="0" borderId="20" xfId="0" applyBorder="1"/>
    <xf numFmtId="1" fontId="0" fillId="0" borderId="19" xfId="0" applyNumberFormat="1" applyBorder="1" applyAlignment="1">
      <alignment horizontal="right" indent="1"/>
    </xf>
    <xf numFmtId="1" fontId="0" fillId="0" borderId="18" xfId="0" applyNumberFormat="1" applyBorder="1" applyAlignment="1">
      <alignment horizontal="right" indent="1"/>
    </xf>
    <xf numFmtId="1" fontId="1" fillId="5" borderId="14" xfId="0" applyNumberFormat="1" applyFont="1" applyFill="1" applyBorder="1" applyAlignment="1">
      <alignment horizontal="right" indent="1"/>
    </xf>
    <xf numFmtId="49" fontId="1" fillId="6" borderId="0" xfId="0" applyNumberFormat="1" applyFont="1" applyFill="1" applyAlignment="1">
      <alignment horizontal="right" vertical="center" indent="1"/>
    </xf>
    <xf numFmtId="49" fontId="1" fillId="0" borderId="4" xfId="0" applyNumberFormat="1" applyFont="1" applyBorder="1" applyAlignment="1">
      <alignment horizontal="right" indent="1"/>
    </xf>
    <xf numFmtId="49" fontId="1" fillId="0" borderId="0" xfId="0" applyNumberFormat="1" applyFont="1" applyAlignment="1">
      <alignment horizontal="right" indent="1"/>
    </xf>
    <xf numFmtId="49" fontId="1" fillId="0" borderId="5" xfId="0" applyNumberFormat="1" applyFont="1" applyBorder="1" applyAlignment="1">
      <alignment horizontal="right" indent="1"/>
    </xf>
    <xf numFmtId="49" fontId="0" fillId="0" borderId="4" xfId="0" applyNumberFormat="1" applyBorder="1" applyAlignment="1">
      <alignment horizontal="right" indent="1"/>
    </xf>
    <xf numFmtId="49" fontId="0" fillId="0" borderId="0" xfId="0" applyNumberFormat="1" applyAlignment="1">
      <alignment horizontal="right" indent="1"/>
    </xf>
    <xf numFmtId="49" fontId="0" fillId="0" borderId="5" xfId="0" applyNumberFormat="1" applyBorder="1" applyAlignment="1">
      <alignment horizontal="right" indent="1"/>
    </xf>
    <xf numFmtId="49" fontId="0" fillId="0" borderId="6" xfId="0" applyNumberFormat="1" applyBorder="1" applyAlignment="1">
      <alignment horizontal="right" indent="1"/>
    </xf>
    <xf numFmtId="49" fontId="0" fillId="0" borderId="7" xfId="0" applyNumberFormat="1" applyBorder="1" applyAlignment="1">
      <alignment horizontal="right" indent="1"/>
    </xf>
    <xf numFmtId="49" fontId="0" fillId="0" borderId="8" xfId="0" applyNumberFormat="1" applyBorder="1" applyAlignment="1">
      <alignment horizontal="right" indent="1"/>
    </xf>
    <xf numFmtId="49" fontId="5" fillId="8" borderId="4" xfId="0" applyNumberFormat="1" applyFont="1" applyFill="1" applyBorder="1" applyAlignment="1">
      <alignment horizontal="right" indent="1"/>
    </xf>
    <xf numFmtId="49" fontId="5" fillId="8" borderId="0" xfId="0" applyNumberFormat="1" applyFont="1" applyFill="1" applyAlignment="1">
      <alignment horizontal="right" indent="1"/>
    </xf>
    <xf numFmtId="49" fontId="5" fillId="8" borderId="5" xfId="0" applyNumberFormat="1" applyFont="1" applyFill="1" applyBorder="1" applyAlignment="1">
      <alignment horizontal="right" indent="1"/>
    </xf>
    <xf numFmtId="49" fontId="4" fillId="8" borderId="4" xfId="0" applyNumberFormat="1" applyFont="1" applyFill="1" applyBorder="1" applyAlignment="1">
      <alignment horizontal="right" indent="1"/>
    </xf>
    <xf numFmtId="49" fontId="4" fillId="8" borderId="0" xfId="0" applyNumberFormat="1" applyFont="1" applyFill="1" applyAlignment="1">
      <alignment horizontal="right" indent="1"/>
    </xf>
    <xf numFmtId="49" fontId="4" fillId="8" borderId="5" xfId="0" applyNumberFormat="1" applyFont="1" applyFill="1" applyBorder="1" applyAlignment="1">
      <alignment horizontal="right" indent="1"/>
    </xf>
    <xf numFmtId="49" fontId="4" fillId="8" borderId="6" xfId="0" applyNumberFormat="1" applyFont="1" applyFill="1" applyBorder="1" applyAlignment="1">
      <alignment horizontal="right" indent="1"/>
    </xf>
    <xf numFmtId="49" fontId="4" fillId="8" borderId="7" xfId="0" applyNumberFormat="1" applyFont="1" applyFill="1" applyBorder="1" applyAlignment="1">
      <alignment horizontal="right" indent="1"/>
    </xf>
    <xf numFmtId="49" fontId="4" fillId="8" borderId="8" xfId="0" applyNumberFormat="1" applyFont="1" applyFill="1" applyBorder="1" applyAlignment="1">
      <alignment horizontal="right" indent="1"/>
    </xf>
    <xf numFmtId="0" fontId="4" fillId="8" borderId="1" xfId="0" applyFont="1" applyFill="1" applyBorder="1" applyAlignment="1">
      <alignment shrinkToFit="1"/>
    </xf>
    <xf numFmtId="0" fontId="4" fillId="8" borderId="2" xfId="0" applyFont="1" applyFill="1" applyBorder="1" applyAlignment="1">
      <alignment shrinkToFit="1"/>
    </xf>
    <xf numFmtId="0" fontId="4" fillId="8" borderId="3" xfId="0" applyFont="1" applyFill="1" applyBorder="1" applyAlignment="1">
      <alignment shrinkToFit="1"/>
    </xf>
    <xf numFmtId="0" fontId="4" fillId="8" borderId="4" xfId="0" applyFont="1" applyFill="1" applyBorder="1" applyAlignment="1">
      <alignment shrinkToFit="1"/>
    </xf>
    <xf numFmtId="0" fontId="4" fillId="8" borderId="0" xfId="0" applyFont="1" applyFill="1" applyAlignment="1">
      <alignment shrinkToFit="1"/>
    </xf>
    <xf numFmtId="0" fontId="4" fillId="8" borderId="5" xfId="0" applyFont="1" applyFill="1" applyBorder="1" applyAlignment="1">
      <alignment shrinkToFit="1"/>
    </xf>
    <xf numFmtId="0" fontId="4" fillId="9" borderId="1" xfId="0" applyFont="1" applyFill="1" applyBorder="1" applyAlignment="1">
      <alignment shrinkToFit="1"/>
    </xf>
    <xf numFmtId="0" fontId="4" fillId="9" borderId="2" xfId="0" applyFont="1" applyFill="1" applyBorder="1" applyAlignment="1">
      <alignment shrinkToFit="1"/>
    </xf>
    <xf numFmtId="0" fontId="4" fillId="9" borderId="3" xfId="0" applyFont="1" applyFill="1" applyBorder="1" applyAlignment="1">
      <alignment shrinkToFit="1"/>
    </xf>
    <xf numFmtId="0" fontId="4" fillId="9" borderId="4" xfId="0" applyFont="1" applyFill="1" applyBorder="1" applyAlignment="1">
      <alignment shrinkToFit="1"/>
    </xf>
    <xf numFmtId="0" fontId="4" fillId="9" borderId="0" xfId="0" applyFont="1" applyFill="1" applyAlignment="1">
      <alignment shrinkToFit="1"/>
    </xf>
    <xf numFmtId="0" fontId="4" fillId="9" borderId="5" xfId="0" applyFont="1" applyFill="1" applyBorder="1" applyAlignment="1">
      <alignment shrinkToFit="1"/>
    </xf>
    <xf numFmtId="49" fontId="5" fillId="10" borderId="4" xfId="0" applyNumberFormat="1" applyFont="1" applyFill="1" applyBorder="1" applyAlignment="1">
      <alignment horizontal="right" indent="1"/>
    </xf>
    <xf numFmtId="49" fontId="5" fillId="10" borderId="0" xfId="0" applyNumberFormat="1" applyFont="1" applyFill="1" applyAlignment="1">
      <alignment horizontal="right" indent="1"/>
    </xf>
    <xf numFmtId="49" fontId="5" fillId="10" borderId="5" xfId="0" applyNumberFormat="1" applyFont="1" applyFill="1" applyBorder="1" applyAlignment="1">
      <alignment horizontal="right" indent="1"/>
    </xf>
    <xf numFmtId="49" fontId="4" fillId="10" borderId="4" xfId="0" applyNumberFormat="1" applyFont="1" applyFill="1" applyBorder="1" applyAlignment="1">
      <alignment horizontal="right" indent="1"/>
    </xf>
    <xf numFmtId="49" fontId="4" fillId="10" borderId="0" xfId="0" applyNumberFormat="1" applyFont="1" applyFill="1" applyAlignment="1">
      <alignment horizontal="right" indent="1"/>
    </xf>
    <xf numFmtId="49" fontId="4" fillId="10" borderId="5" xfId="0" applyNumberFormat="1" applyFont="1" applyFill="1" applyBorder="1" applyAlignment="1">
      <alignment horizontal="right" indent="1"/>
    </xf>
    <xf numFmtId="49" fontId="4" fillId="10" borderId="6" xfId="0" applyNumberFormat="1" applyFont="1" applyFill="1" applyBorder="1" applyAlignment="1">
      <alignment horizontal="right" indent="1"/>
    </xf>
    <xf numFmtId="49" fontId="4" fillId="10" borderId="7" xfId="0" applyNumberFormat="1" applyFont="1" applyFill="1" applyBorder="1" applyAlignment="1">
      <alignment horizontal="right" indent="1"/>
    </xf>
    <xf numFmtId="49" fontId="4" fillId="10" borderId="8" xfId="0" applyNumberFormat="1" applyFont="1" applyFill="1" applyBorder="1" applyAlignment="1">
      <alignment horizontal="right" indent="1"/>
    </xf>
    <xf numFmtId="0" fontId="0" fillId="8" borderId="0" xfId="0" applyFill="1"/>
    <xf numFmtId="1" fontId="1" fillId="5" borderId="20" xfId="0" applyNumberFormat="1" applyFont="1" applyFill="1" applyBorder="1" applyAlignment="1">
      <alignment horizontal="right" indent="1"/>
    </xf>
    <xf numFmtId="49" fontId="1" fillId="7" borderId="1" xfId="0" applyNumberFormat="1" applyFont="1" applyFill="1" applyBorder="1" applyAlignment="1">
      <alignment horizontal="left" indent="1"/>
    </xf>
    <xf numFmtId="1" fontId="1" fillId="7" borderId="2" xfId="0" applyNumberFormat="1" applyFont="1" applyFill="1" applyBorder="1" applyAlignment="1">
      <alignment horizontal="left" indent="1"/>
    </xf>
    <xf numFmtId="49" fontId="1" fillId="7" borderId="2" xfId="0" applyNumberFormat="1" applyFont="1" applyFill="1" applyBorder="1" applyAlignment="1">
      <alignment horizontal="left" indent="1"/>
    </xf>
    <xf numFmtId="0" fontId="7" fillId="0" borderId="0" xfId="0" applyFont="1"/>
    <xf numFmtId="0" fontId="0" fillId="5" borderId="21" xfId="0" applyFill="1" applyBorder="1"/>
    <xf numFmtId="1" fontId="0" fillId="5" borderId="21" xfId="0" applyNumberFormat="1" applyFill="1" applyBorder="1"/>
    <xf numFmtId="0" fontId="10" fillId="9" borderId="7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0" fontId="0" fillId="0" borderId="0" xfId="0"/>
    <xf numFmtId="49" fontId="1" fillId="6" borderId="1" xfId="0" applyNumberFormat="1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left" vertical="center" indent="1"/>
    </xf>
    <xf numFmtId="0" fontId="0" fillId="7" borderId="0" xfId="0" applyFill="1"/>
    <xf numFmtId="0" fontId="0" fillId="7" borderId="7" xfId="0" applyFill="1" applyBorder="1"/>
    <xf numFmtId="49" fontId="1" fillId="6" borderId="2" xfId="0" applyNumberFormat="1" applyFont="1" applyFill="1" applyBorder="1" applyAlignment="1">
      <alignment horizontal="left" vertical="center" indent="1"/>
    </xf>
    <xf numFmtId="1" fontId="1" fillId="6" borderId="3" xfId="0" applyNumberFormat="1" applyFont="1" applyFill="1" applyBorder="1" applyAlignment="1">
      <alignment horizontal="right" vertical="center" indent="1"/>
    </xf>
    <xf numFmtId="0" fontId="0" fillId="7" borderId="5" xfId="0" applyFill="1" applyBorder="1"/>
    <xf numFmtId="0" fontId="0" fillId="7" borderId="8" xfId="0" applyFill="1" applyBorder="1"/>
    <xf numFmtId="0" fontId="6" fillId="0" borderId="22" xfId="0" applyFont="1" applyBorder="1" applyAlignment="1">
      <alignment horizontal="right"/>
    </xf>
    <xf numFmtId="0" fontId="6" fillId="5" borderId="23" xfId="0" applyFont="1" applyFill="1" applyBorder="1" applyAlignment="1">
      <alignment horizontal="right"/>
    </xf>
    <xf numFmtId="0" fontId="0" fillId="5" borderId="6" xfId="0" applyFill="1" applyBorder="1"/>
    <xf numFmtId="0" fontId="0" fillId="0" borderId="22" xfId="0" applyBorder="1"/>
    <xf numFmtId="0" fontId="0" fillId="5" borderId="23" xfId="0" applyFill="1" applyBorder="1"/>
    <xf numFmtId="0" fontId="0" fillId="5" borderId="22" xfId="0" applyFill="1" applyBorder="1"/>
    <xf numFmtId="0" fontId="0" fillId="5" borderId="7" xfId="0" applyFill="1" applyBorder="1"/>
    <xf numFmtId="0" fontId="0" fillId="5" borderId="8" xfId="0" applyFill="1" applyBorder="1"/>
    <xf numFmtId="1" fontId="0" fillId="5" borderId="22" xfId="0" applyNumberFormat="1" applyFill="1" applyBorder="1"/>
  </cellXfs>
  <cellStyles count="1">
    <cellStyle name="標準" xfId="0" builtinId="0"/>
  </cellStyles>
  <dxfs count="0"/>
  <tableStyles count="0" defaultTableStyle="TableStyleMedium9"/>
  <colors>
    <mruColors>
      <color rgb="FF98BC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53"/>
  <sheetViews>
    <sheetView tabSelected="1" zoomScale="80" zoomScaleNormal="80" workbookViewId="0">
      <pane xSplit="5" ySplit="7" topLeftCell="F40" activePane="bottomRight" state="frozen"/>
      <selection pane="topRight" activeCell="F1" sqref="F1"/>
      <selection pane="bottomLeft" activeCell="A8" sqref="A8"/>
      <selection pane="bottomRight" activeCell="I52" sqref="I52"/>
    </sheetView>
  </sheetViews>
  <sheetFormatPr defaultRowHeight="14.5" x14ac:dyDescent="0.35"/>
  <cols>
    <col min="1" max="1" width="21" customWidth="1"/>
    <col min="2" max="2" width="13.36328125" bestFit="1" customWidth="1"/>
    <col min="3" max="3" width="10.1796875" bestFit="1" customWidth="1"/>
    <col min="4" max="4" width="6.54296875" bestFit="1" customWidth="1"/>
    <col min="5" max="5" width="9.7265625" bestFit="1" customWidth="1"/>
    <col min="6" max="6" width="2" customWidth="1"/>
    <col min="7" max="7" width="12.453125" bestFit="1" customWidth="1"/>
    <col min="8" max="31" width="10.6328125" bestFit="1" customWidth="1"/>
    <col min="32" max="32" width="11.81640625" bestFit="1" customWidth="1"/>
    <col min="33" max="45" width="10.6328125" bestFit="1" customWidth="1"/>
    <col min="46" max="46" width="13.36328125" bestFit="1" customWidth="1"/>
    <col min="47" max="47" width="11.453125" bestFit="1" customWidth="1"/>
    <col min="48" max="51" width="10.6328125" bestFit="1" customWidth="1"/>
    <col min="52" max="52" width="10.36328125" customWidth="1"/>
    <col min="53" max="55" width="10.36328125" bestFit="1" customWidth="1"/>
  </cols>
  <sheetData>
    <row r="1" spans="1:55" ht="22.5" customHeight="1" thickBot="1" x14ac:dyDescent="0.6">
      <c r="A1" s="1" t="s">
        <v>0</v>
      </c>
      <c r="H1" s="125" t="s">
        <v>92</v>
      </c>
      <c r="I1" s="125"/>
      <c r="J1" s="125"/>
      <c r="K1" s="125"/>
      <c r="L1" s="125"/>
      <c r="M1" s="125"/>
      <c r="N1" s="125"/>
      <c r="O1" s="125"/>
      <c r="P1" s="125"/>
      <c r="Q1" s="125"/>
      <c r="R1" s="126" t="s">
        <v>90</v>
      </c>
      <c r="S1" s="126"/>
      <c r="T1" s="126"/>
      <c r="U1" s="126"/>
      <c r="V1" s="126"/>
      <c r="W1" s="117"/>
      <c r="X1" s="117"/>
      <c r="Y1" s="117"/>
      <c r="Z1" s="117"/>
      <c r="AA1" s="117"/>
      <c r="AB1" s="117"/>
      <c r="AC1" s="117"/>
      <c r="AZ1" s="127" t="s">
        <v>91</v>
      </c>
      <c r="BA1" s="127"/>
      <c r="BB1" s="127"/>
      <c r="BC1" s="127"/>
    </row>
    <row r="2" spans="1:55" x14ac:dyDescent="0.35">
      <c r="A2" s="38"/>
      <c r="H2" s="102" t="s">
        <v>82</v>
      </c>
      <c r="I2" s="103" t="s">
        <v>82</v>
      </c>
      <c r="J2" s="103" t="s">
        <v>82</v>
      </c>
      <c r="K2" s="103" t="s">
        <v>82</v>
      </c>
      <c r="L2" s="103" t="s">
        <v>82</v>
      </c>
      <c r="M2" s="103" t="s">
        <v>82</v>
      </c>
      <c r="N2" s="103" t="s">
        <v>82</v>
      </c>
      <c r="O2" s="103" t="s">
        <v>82</v>
      </c>
      <c r="P2" s="103" t="s">
        <v>82</v>
      </c>
      <c r="Q2" s="104" t="s">
        <v>82</v>
      </c>
      <c r="R2" s="2" t="s">
        <v>84</v>
      </c>
      <c r="S2" s="3" t="s">
        <v>84</v>
      </c>
      <c r="T2" s="3" t="s">
        <v>84</v>
      </c>
      <c r="U2" s="3" t="s">
        <v>84</v>
      </c>
      <c r="V2" s="4" t="s">
        <v>84</v>
      </c>
      <c r="W2" s="96" t="s">
        <v>81</v>
      </c>
      <c r="X2" s="97" t="s">
        <v>81</v>
      </c>
      <c r="Y2" s="97" t="s">
        <v>81</v>
      </c>
      <c r="Z2" s="97" t="s">
        <v>81</v>
      </c>
      <c r="AA2" s="97" t="s">
        <v>81</v>
      </c>
      <c r="AB2" s="97" t="s">
        <v>81</v>
      </c>
      <c r="AC2" s="98" t="s">
        <v>81</v>
      </c>
      <c r="AD2" s="42" t="s">
        <v>81</v>
      </c>
      <c r="AE2" s="43" t="s">
        <v>81</v>
      </c>
      <c r="AF2" s="43" t="s">
        <v>81</v>
      </c>
      <c r="AG2" s="43" t="s">
        <v>81</v>
      </c>
      <c r="AH2" s="43" t="s">
        <v>81</v>
      </c>
      <c r="AI2" s="43" t="s">
        <v>81</v>
      </c>
      <c r="AJ2" s="43" t="s">
        <v>81</v>
      </c>
      <c r="AK2" s="43" t="s">
        <v>81</v>
      </c>
      <c r="AL2" s="43" t="s">
        <v>81</v>
      </c>
      <c r="AM2" s="43" t="s">
        <v>81</v>
      </c>
      <c r="AN2" s="43" t="s">
        <v>81</v>
      </c>
      <c r="AO2" s="43" t="s">
        <v>81</v>
      </c>
      <c r="AP2" s="43" t="s">
        <v>81</v>
      </c>
      <c r="AQ2" s="43" t="s">
        <v>81</v>
      </c>
      <c r="AR2" s="43" t="s">
        <v>81</v>
      </c>
      <c r="AS2" s="43" t="s">
        <v>81</v>
      </c>
      <c r="AT2" s="43" t="s">
        <v>81</v>
      </c>
      <c r="AU2" s="43" t="s">
        <v>81</v>
      </c>
      <c r="AV2" s="43" t="s">
        <v>81</v>
      </c>
      <c r="AW2" s="43" t="s">
        <v>81</v>
      </c>
      <c r="AX2" s="43" t="s">
        <v>81</v>
      </c>
      <c r="AY2" s="44" t="s">
        <v>81</v>
      </c>
      <c r="AZ2" s="42" t="s">
        <v>81</v>
      </c>
      <c r="BA2" s="43" t="s">
        <v>81</v>
      </c>
      <c r="BB2" s="43" t="s">
        <v>81</v>
      </c>
      <c r="BC2" s="44" t="s">
        <v>81</v>
      </c>
    </row>
    <row r="3" spans="1:55" ht="15" thickBot="1" x14ac:dyDescent="0.4">
      <c r="A3" s="1" t="s">
        <v>1</v>
      </c>
      <c r="G3" s="77" t="s">
        <v>79</v>
      </c>
      <c r="H3" s="105" t="s">
        <v>83</v>
      </c>
      <c r="I3" s="106" t="s">
        <v>83</v>
      </c>
      <c r="J3" s="106" t="s">
        <v>83</v>
      </c>
      <c r="K3" s="106" t="s">
        <v>83</v>
      </c>
      <c r="L3" s="106" t="s">
        <v>83</v>
      </c>
      <c r="M3" s="106" t="s">
        <v>83</v>
      </c>
      <c r="N3" s="106" t="s">
        <v>83</v>
      </c>
      <c r="O3" s="106" t="s">
        <v>83</v>
      </c>
      <c r="P3" s="106" t="s">
        <v>83</v>
      </c>
      <c r="Q3" s="107" t="s">
        <v>83</v>
      </c>
      <c r="R3" s="5" t="s">
        <v>80</v>
      </c>
      <c r="S3" s="6" t="s">
        <v>80</v>
      </c>
      <c r="T3" s="6" t="s">
        <v>80</v>
      </c>
      <c r="U3" s="6" t="s">
        <v>80</v>
      </c>
      <c r="V3" s="7" t="s">
        <v>80</v>
      </c>
      <c r="W3" s="99" t="s">
        <v>85</v>
      </c>
      <c r="X3" s="100" t="s">
        <v>85</v>
      </c>
      <c r="Y3" s="100" t="s">
        <v>85</v>
      </c>
      <c r="Z3" s="100" t="s">
        <v>85</v>
      </c>
      <c r="AA3" s="100" t="s">
        <v>85</v>
      </c>
      <c r="AB3" s="100" t="s">
        <v>85</v>
      </c>
      <c r="AC3" s="101" t="s">
        <v>85</v>
      </c>
      <c r="AD3" s="39" t="s">
        <v>86</v>
      </c>
      <c r="AE3" s="40" t="s">
        <v>86</v>
      </c>
      <c r="AF3" s="40" t="s">
        <v>86</v>
      </c>
      <c r="AG3" s="40" t="s">
        <v>86</v>
      </c>
      <c r="AH3" s="40" t="s">
        <v>86</v>
      </c>
      <c r="AI3" s="40" t="s">
        <v>86</v>
      </c>
      <c r="AJ3" s="40" t="s">
        <v>86</v>
      </c>
      <c r="AK3" s="40" t="s">
        <v>86</v>
      </c>
      <c r="AL3" s="40" t="s">
        <v>86</v>
      </c>
      <c r="AM3" s="40" t="s">
        <v>86</v>
      </c>
      <c r="AN3" s="40" t="s">
        <v>86</v>
      </c>
      <c r="AO3" s="40" t="s">
        <v>86</v>
      </c>
      <c r="AP3" s="40" t="s">
        <v>86</v>
      </c>
      <c r="AQ3" s="40" t="s">
        <v>86</v>
      </c>
      <c r="AR3" s="40" t="s">
        <v>86</v>
      </c>
      <c r="AS3" s="40" t="s">
        <v>86</v>
      </c>
      <c r="AT3" s="40" t="s">
        <v>86</v>
      </c>
      <c r="AU3" s="40" t="s">
        <v>86</v>
      </c>
      <c r="AV3" s="40" t="s">
        <v>86</v>
      </c>
      <c r="AW3" s="40" t="s">
        <v>86</v>
      </c>
      <c r="AX3" s="40" t="s">
        <v>86</v>
      </c>
      <c r="AY3" s="41" t="s">
        <v>86</v>
      </c>
      <c r="AZ3" s="45" t="s">
        <v>88</v>
      </c>
      <c r="BA3" s="46" t="s">
        <v>87</v>
      </c>
      <c r="BB3" s="46" t="s">
        <v>87</v>
      </c>
      <c r="BC3" s="47" t="s">
        <v>87</v>
      </c>
    </row>
    <row r="4" spans="1:55" x14ac:dyDescent="0.35">
      <c r="A4" s="129" t="s">
        <v>2</v>
      </c>
      <c r="B4" s="132" t="s">
        <v>3</v>
      </c>
      <c r="C4" s="135" t="s">
        <v>4</v>
      </c>
      <c r="D4" s="135" t="s">
        <v>5</v>
      </c>
      <c r="E4" s="136" t="s">
        <v>6</v>
      </c>
      <c r="F4" s="128"/>
      <c r="G4" s="77" t="s">
        <v>7</v>
      </c>
      <c r="H4" s="108" t="s">
        <v>22</v>
      </c>
      <c r="I4" s="109" t="s">
        <v>25</v>
      </c>
      <c r="J4" s="109" t="s">
        <v>26</v>
      </c>
      <c r="K4" s="109" t="s">
        <v>27</v>
      </c>
      <c r="L4" s="109" t="s">
        <v>28</v>
      </c>
      <c r="M4" s="109" t="s">
        <v>29</v>
      </c>
      <c r="N4" s="109" t="s">
        <v>30</v>
      </c>
      <c r="O4" s="109" t="s">
        <v>31</v>
      </c>
      <c r="P4" s="109" t="s">
        <v>32</v>
      </c>
      <c r="Q4" s="110" t="s">
        <v>33</v>
      </c>
      <c r="R4" s="8" t="s">
        <v>10</v>
      </c>
      <c r="S4" s="9" t="s">
        <v>14</v>
      </c>
      <c r="T4" s="9" t="s">
        <v>16</v>
      </c>
      <c r="U4" s="9" t="s">
        <v>18</v>
      </c>
      <c r="V4" s="10" t="s">
        <v>20</v>
      </c>
      <c r="W4" s="87" t="s">
        <v>34</v>
      </c>
      <c r="X4" s="88" t="s">
        <v>37</v>
      </c>
      <c r="Y4" s="88" t="s">
        <v>38</v>
      </c>
      <c r="Z4" s="88" t="s">
        <v>39</v>
      </c>
      <c r="AA4" s="88" t="s">
        <v>40</v>
      </c>
      <c r="AB4" s="88" t="s">
        <v>41</v>
      </c>
      <c r="AC4" s="89" t="s">
        <v>42</v>
      </c>
      <c r="AD4" s="33" t="s">
        <v>43</v>
      </c>
      <c r="AE4" s="34" t="s">
        <v>46</v>
      </c>
      <c r="AF4" s="34" t="s">
        <v>47</v>
      </c>
      <c r="AG4" s="34" t="s">
        <v>48</v>
      </c>
      <c r="AH4" s="34" t="s">
        <v>49</v>
      </c>
      <c r="AI4" s="34" t="s">
        <v>50</v>
      </c>
      <c r="AJ4" s="34" t="s">
        <v>51</v>
      </c>
      <c r="AK4" s="34" t="s">
        <v>53</v>
      </c>
      <c r="AL4" s="34" t="s">
        <v>54</v>
      </c>
      <c r="AM4" s="34" t="s">
        <v>55</v>
      </c>
      <c r="AN4" s="34" t="s">
        <v>56</v>
      </c>
      <c r="AO4" s="34" t="s">
        <v>57</v>
      </c>
      <c r="AP4" s="34" t="s">
        <v>58</v>
      </c>
      <c r="AQ4" s="34" t="s">
        <v>59</v>
      </c>
      <c r="AR4" s="34" t="s">
        <v>60</v>
      </c>
      <c r="AS4" s="34" t="s">
        <v>61</v>
      </c>
      <c r="AT4" s="34" t="s">
        <v>62</v>
      </c>
      <c r="AU4" s="34" t="s">
        <v>63</v>
      </c>
      <c r="AV4" s="34" t="s">
        <v>65</v>
      </c>
      <c r="AW4" s="34" t="s">
        <v>67</v>
      </c>
      <c r="AX4" s="34" t="s">
        <v>68</v>
      </c>
      <c r="AY4" s="35" t="s">
        <v>69</v>
      </c>
      <c r="AZ4" s="78" t="s">
        <v>72</v>
      </c>
      <c r="BA4" s="79" t="s">
        <v>73</v>
      </c>
      <c r="BB4" s="79" t="s">
        <v>74</v>
      </c>
      <c r="BC4" s="80" t="s">
        <v>75</v>
      </c>
    </row>
    <row r="5" spans="1:55" x14ac:dyDescent="0.35">
      <c r="A5" s="130"/>
      <c r="B5" s="133"/>
      <c r="C5" s="133"/>
      <c r="D5" s="133"/>
      <c r="E5" s="137"/>
      <c r="F5" s="128"/>
      <c r="G5" s="77" t="s">
        <v>8</v>
      </c>
      <c r="H5" s="111" t="s">
        <v>23</v>
      </c>
      <c r="I5" s="112" t="s">
        <v>23</v>
      </c>
      <c r="J5" s="112" t="s">
        <v>23</v>
      </c>
      <c r="K5" s="112" t="s">
        <v>23</v>
      </c>
      <c r="L5" s="112" t="s">
        <v>23</v>
      </c>
      <c r="M5" s="112" t="s">
        <v>23</v>
      </c>
      <c r="N5" s="112" t="s">
        <v>23</v>
      </c>
      <c r="O5" s="112" t="s">
        <v>23</v>
      </c>
      <c r="P5" s="112" t="s">
        <v>23</v>
      </c>
      <c r="Q5" s="113" t="s">
        <v>23</v>
      </c>
      <c r="R5" s="11" t="s">
        <v>11</v>
      </c>
      <c r="S5" s="12" t="s">
        <v>15</v>
      </c>
      <c r="T5" s="12" t="s">
        <v>17</v>
      </c>
      <c r="U5" s="12" t="s">
        <v>19</v>
      </c>
      <c r="V5" s="13" t="s">
        <v>21</v>
      </c>
      <c r="W5" s="90" t="s">
        <v>35</v>
      </c>
      <c r="X5" s="91" t="s">
        <v>35</v>
      </c>
      <c r="Y5" s="91" t="s">
        <v>35</v>
      </c>
      <c r="Z5" s="91" t="s">
        <v>35</v>
      </c>
      <c r="AA5" s="91" t="s">
        <v>35</v>
      </c>
      <c r="AB5" s="91" t="s">
        <v>35</v>
      </c>
      <c r="AC5" s="92" t="s">
        <v>35</v>
      </c>
      <c r="AD5" s="27" t="s">
        <v>44</v>
      </c>
      <c r="AE5" s="28" t="s">
        <v>44</v>
      </c>
      <c r="AF5" s="28" t="s">
        <v>44</v>
      </c>
      <c r="AG5" s="28" t="s">
        <v>44</v>
      </c>
      <c r="AH5" s="28" t="s">
        <v>44</v>
      </c>
      <c r="AI5" s="28" t="s">
        <v>44</v>
      </c>
      <c r="AJ5" s="28" t="s">
        <v>52</v>
      </c>
      <c r="AK5" s="28" t="s">
        <v>44</v>
      </c>
      <c r="AL5" s="28" t="s">
        <v>44</v>
      </c>
      <c r="AM5" s="28" t="s">
        <v>44</v>
      </c>
      <c r="AN5" s="28" t="s">
        <v>44</v>
      </c>
      <c r="AO5" s="28" t="s">
        <v>44</v>
      </c>
      <c r="AP5" s="28" t="s">
        <v>44</v>
      </c>
      <c r="AQ5" s="28" t="s">
        <v>44</v>
      </c>
      <c r="AR5" s="28" t="s">
        <v>44</v>
      </c>
      <c r="AS5" s="28" t="s">
        <v>44</v>
      </c>
      <c r="AT5" s="28" t="s">
        <v>44</v>
      </c>
      <c r="AU5" s="28" t="s">
        <v>64</v>
      </c>
      <c r="AV5" s="28" t="s">
        <v>66</v>
      </c>
      <c r="AW5" s="28" t="s">
        <v>66</v>
      </c>
      <c r="AX5" s="28" t="s">
        <v>44</v>
      </c>
      <c r="AY5" s="29" t="s">
        <v>44</v>
      </c>
      <c r="AZ5" s="81" t="s">
        <v>76</v>
      </c>
      <c r="BA5" s="82" t="s">
        <v>76</v>
      </c>
      <c r="BB5" s="82" t="s">
        <v>76</v>
      </c>
      <c r="BC5" s="83" t="s">
        <v>76</v>
      </c>
    </row>
    <row r="6" spans="1:55" x14ac:dyDescent="0.35">
      <c r="A6" s="130"/>
      <c r="B6" s="133"/>
      <c r="C6" s="133"/>
      <c r="D6" s="133"/>
      <c r="E6" s="137"/>
      <c r="F6" s="128"/>
      <c r="G6" s="77" t="s">
        <v>9</v>
      </c>
      <c r="H6" s="111" t="s">
        <v>12</v>
      </c>
      <c r="I6" s="112" t="s">
        <v>12</v>
      </c>
      <c r="J6" s="112" t="s">
        <v>12</v>
      </c>
      <c r="K6" s="112" t="s">
        <v>12</v>
      </c>
      <c r="L6" s="112" t="s">
        <v>12</v>
      </c>
      <c r="M6" s="112" t="s">
        <v>12</v>
      </c>
      <c r="N6" s="112" t="s">
        <v>12</v>
      </c>
      <c r="O6" s="112" t="s">
        <v>12</v>
      </c>
      <c r="P6" s="112" t="s">
        <v>12</v>
      </c>
      <c r="Q6" s="113" t="s">
        <v>12</v>
      </c>
      <c r="R6" s="11" t="s">
        <v>12</v>
      </c>
      <c r="S6" s="12" t="s">
        <v>12</v>
      </c>
      <c r="T6" s="12" t="s">
        <v>12</v>
      </c>
      <c r="U6" s="12" t="s">
        <v>12</v>
      </c>
      <c r="V6" s="13" t="s">
        <v>12</v>
      </c>
      <c r="W6" s="90" t="s">
        <v>12</v>
      </c>
      <c r="X6" s="91" t="s">
        <v>12</v>
      </c>
      <c r="Y6" s="91" t="s">
        <v>12</v>
      </c>
      <c r="Z6" s="91" t="s">
        <v>12</v>
      </c>
      <c r="AA6" s="91" t="s">
        <v>12</v>
      </c>
      <c r="AB6" s="91" t="s">
        <v>12</v>
      </c>
      <c r="AC6" s="92" t="s">
        <v>12</v>
      </c>
      <c r="AD6" s="27" t="s">
        <v>12</v>
      </c>
      <c r="AE6" s="28" t="s">
        <v>12</v>
      </c>
      <c r="AF6" s="28" t="s">
        <v>12</v>
      </c>
      <c r="AG6" s="28" t="s">
        <v>12</v>
      </c>
      <c r="AH6" s="28" t="s">
        <v>12</v>
      </c>
      <c r="AI6" s="28" t="s">
        <v>12</v>
      </c>
      <c r="AJ6" s="28" t="s">
        <v>12</v>
      </c>
      <c r="AK6" s="28" t="s">
        <v>12</v>
      </c>
      <c r="AL6" s="28" t="s">
        <v>12</v>
      </c>
      <c r="AM6" s="28" t="s">
        <v>12</v>
      </c>
      <c r="AN6" s="28" t="s">
        <v>12</v>
      </c>
      <c r="AO6" s="28" t="s">
        <v>12</v>
      </c>
      <c r="AP6" s="28" t="s">
        <v>12</v>
      </c>
      <c r="AQ6" s="28" t="s">
        <v>12</v>
      </c>
      <c r="AR6" s="28" t="s">
        <v>12</v>
      </c>
      <c r="AS6" s="28" t="s">
        <v>12</v>
      </c>
      <c r="AT6" s="28" t="s">
        <v>12</v>
      </c>
      <c r="AU6" s="28" t="s">
        <v>12</v>
      </c>
      <c r="AV6" s="28" t="s">
        <v>12</v>
      </c>
      <c r="AW6" s="28" t="s">
        <v>12</v>
      </c>
      <c r="AX6" s="28" t="s">
        <v>12</v>
      </c>
      <c r="AY6" s="29" t="s">
        <v>12</v>
      </c>
      <c r="AZ6" s="81" t="s">
        <v>77</v>
      </c>
      <c r="BA6" s="82" t="s">
        <v>77</v>
      </c>
      <c r="BB6" s="82" t="s">
        <v>77</v>
      </c>
      <c r="BC6" s="83" t="s">
        <v>77</v>
      </c>
    </row>
    <row r="7" spans="1:55" ht="15" thickBot="1" x14ac:dyDescent="0.4">
      <c r="A7" s="131"/>
      <c r="B7" s="134"/>
      <c r="C7" s="134"/>
      <c r="D7" s="134"/>
      <c r="E7" s="138"/>
      <c r="F7" s="128"/>
      <c r="G7" s="77" t="s">
        <v>89</v>
      </c>
      <c r="H7" s="114" t="s">
        <v>24</v>
      </c>
      <c r="I7" s="115" t="s">
        <v>24</v>
      </c>
      <c r="J7" s="115" t="s">
        <v>24</v>
      </c>
      <c r="K7" s="115" t="s">
        <v>24</v>
      </c>
      <c r="L7" s="115" t="s">
        <v>24</v>
      </c>
      <c r="M7" s="115" t="s">
        <v>24</v>
      </c>
      <c r="N7" s="115" t="s">
        <v>24</v>
      </c>
      <c r="O7" s="115" t="s">
        <v>24</v>
      </c>
      <c r="P7" s="115" t="s">
        <v>24</v>
      </c>
      <c r="Q7" s="116" t="s">
        <v>24</v>
      </c>
      <c r="R7" s="14" t="s">
        <v>13</v>
      </c>
      <c r="S7" s="15" t="s">
        <v>13</v>
      </c>
      <c r="T7" s="15" t="s">
        <v>13</v>
      </c>
      <c r="U7" s="15" t="s">
        <v>13</v>
      </c>
      <c r="V7" s="16" t="s">
        <v>13</v>
      </c>
      <c r="W7" s="93" t="s">
        <v>36</v>
      </c>
      <c r="X7" s="94" t="s">
        <v>36</v>
      </c>
      <c r="Y7" s="94" t="s">
        <v>36</v>
      </c>
      <c r="Z7" s="94" t="s">
        <v>36</v>
      </c>
      <c r="AA7" s="94" t="s">
        <v>36</v>
      </c>
      <c r="AB7" s="94" t="s">
        <v>36</v>
      </c>
      <c r="AC7" s="95" t="s">
        <v>36</v>
      </c>
      <c r="AD7" s="30" t="s">
        <v>45</v>
      </c>
      <c r="AE7" s="31" t="s">
        <v>45</v>
      </c>
      <c r="AF7" s="31" t="s">
        <v>45</v>
      </c>
      <c r="AG7" s="31" t="s">
        <v>45</v>
      </c>
      <c r="AH7" s="31" t="s">
        <v>45</v>
      </c>
      <c r="AI7" s="31" t="s">
        <v>45</v>
      </c>
      <c r="AJ7" s="31" t="s">
        <v>45</v>
      </c>
      <c r="AK7" s="31" t="s">
        <v>45</v>
      </c>
      <c r="AL7" s="31" t="s">
        <v>45</v>
      </c>
      <c r="AM7" s="31" t="s">
        <v>45</v>
      </c>
      <c r="AN7" s="31" t="s">
        <v>45</v>
      </c>
      <c r="AO7" s="31" t="s">
        <v>45</v>
      </c>
      <c r="AP7" s="31" t="s">
        <v>45</v>
      </c>
      <c r="AQ7" s="31" t="s">
        <v>45</v>
      </c>
      <c r="AR7" s="31" t="s">
        <v>45</v>
      </c>
      <c r="AS7" s="31" t="s">
        <v>45</v>
      </c>
      <c r="AT7" s="31" t="s">
        <v>45</v>
      </c>
      <c r="AU7" s="31" t="s">
        <v>45</v>
      </c>
      <c r="AV7" s="31" t="s">
        <v>45</v>
      </c>
      <c r="AW7" s="31" t="s">
        <v>45</v>
      </c>
      <c r="AX7" s="31" t="s">
        <v>45</v>
      </c>
      <c r="AY7" s="32" t="s">
        <v>45</v>
      </c>
      <c r="AZ7" s="84" t="s">
        <v>78</v>
      </c>
      <c r="BA7" s="85" t="s">
        <v>78</v>
      </c>
      <c r="BB7" s="85" t="s">
        <v>78</v>
      </c>
      <c r="BC7" s="86" t="s">
        <v>78</v>
      </c>
    </row>
    <row r="8" spans="1:55" x14ac:dyDescent="0.35">
      <c r="A8" s="119" t="s">
        <v>98</v>
      </c>
      <c r="B8" s="120">
        <v>1311059118</v>
      </c>
      <c r="C8" s="121" t="s">
        <v>70</v>
      </c>
      <c r="D8" s="24">
        <v>44</v>
      </c>
      <c r="E8" s="25">
        <f t="shared" ref="E8:E17" si="0">SUM(H8:BC8)</f>
        <v>11</v>
      </c>
      <c r="H8" s="17"/>
      <c r="I8" s="36">
        <v>1</v>
      </c>
      <c r="J8" s="36">
        <v>1</v>
      </c>
      <c r="K8" s="36">
        <v>1</v>
      </c>
      <c r="L8" s="18"/>
      <c r="M8" s="36">
        <v>1</v>
      </c>
      <c r="N8" s="36">
        <v>1</v>
      </c>
      <c r="O8" s="36">
        <v>1</v>
      </c>
      <c r="P8" s="36">
        <v>1</v>
      </c>
      <c r="Q8" s="25">
        <v>1</v>
      </c>
      <c r="R8" s="17"/>
      <c r="S8" s="18"/>
      <c r="T8" s="18"/>
      <c r="U8" s="18"/>
      <c r="V8" s="19"/>
      <c r="W8" s="26"/>
      <c r="AC8" s="22"/>
      <c r="AD8" s="37">
        <v>1</v>
      </c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36">
        <v>1</v>
      </c>
      <c r="AV8" s="18"/>
      <c r="AW8" s="18"/>
      <c r="AX8" s="18"/>
      <c r="AY8" s="25">
        <v>1</v>
      </c>
      <c r="AZ8" s="17"/>
      <c r="BA8" s="18"/>
      <c r="BB8" s="18"/>
      <c r="BC8" s="19"/>
    </row>
    <row r="9" spans="1:55" x14ac:dyDescent="0.35">
      <c r="A9" s="26"/>
      <c r="D9" s="1">
        <v>46</v>
      </c>
      <c r="E9" s="23">
        <f t="shared" si="0"/>
        <v>63</v>
      </c>
      <c r="F9" s="26"/>
      <c r="G9" s="22"/>
      <c r="H9" s="20">
        <v>2</v>
      </c>
      <c r="I9" s="21">
        <v>3</v>
      </c>
      <c r="J9" s="21">
        <v>2</v>
      </c>
      <c r="K9" s="21">
        <v>3</v>
      </c>
      <c r="L9" s="21">
        <v>2</v>
      </c>
      <c r="M9" s="21">
        <v>3</v>
      </c>
      <c r="N9" s="21">
        <v>3</v>
      </c>
      <c r="O9" s="21">
        <v>3</v>
      </c>
      <c r="P9" s="21">
        <v>2</v>
      </c>
      <c r="Q9" s="23">
        <v>2</v>
      </c>
      <c r="R9" s="20">
        <v>1</v>
      </c>
      <c r="S9" s="21">
        <v>1</v>
      </c>
      <c r="T9" s="21">
        <v>1</v>
      </c>
      <c r="U9" s="21">
        <v>1</v>
      </c>
      <c r="V9" s="22"/>
      <c r="W9" s="20">
        <v>1</v>
      </c>
      <c r="X9" s="21">
        <v>1</v>
      </c>
      <c r="Y9" s="21">
        <v>1</v>
      </c>
      <c r="Z9" s="21">
        <v>1</v>
      </c>
      <c r="AA9" s="21">
        <v>1</v>
      </c>
      <c r="AB9" s="21">
        <v>1</v>
      </c>
      <c r="AC9" s="23">
        <v>1</v>
      </c>
      <c r="AD9" s="20">
        <v>1</v>
      </c>
      <c r="AE9" s="21">
        <v>1</v>
      </c>
      <c r="AF9" s="21">
        <v>1</v>
      </c>
      <c r="AG9" s="21">
        <v>1</v>
      </c>
      <c r="AH9" s="21">
        <v>1</v>
      </c>
      <c r="AI9" s="21">
        <v>1</v>
      </c>
      <c r="AJ9" s="21">
        <v>1</v>
      </c>
      <c r="AK9" s="21">
        <v>1</v>
      </c>
      <c r="AL9" s="21">
        <v>1</v>
      </c>
      <c r="AN9" s="21">
        <v>1</v>
      </c>
      <c r="AO9" s="21">
        <v>1</v>
      </c>
      <c r="AP9" s="21">
        <v>1</v>
      </c>
      <c r="AS9" s="21">
        <v>1</v>
      </c>
      <c r="AT9" s="21">
        <v>1</v>
      </c>
      <c r="AU9" s="21">
        <v>1</v>
      </c>
      <c r="AV9" s="21">
        <v>1</v>
      </c>
      <c r="AW9" s="21">
        <v>1</v>
      </c>
      <c r="AY9" s="23">
        <v>6</v>
      </c>
      <c r="AZ9" s="20">
        <v>1</v>
      </c>
      <c r="BA9" s="21">
        <v>1</v>
      </c>
      <c r="BB9" s="21">
        <v>1</v>
      </c>
      <c r="BC9" s="23">
        <v>1</v>
      </c>
    </row>
    <row r="10" spans="1:55" x14ac:dyDescent="0.35">
      <c r="A10" s="26"/>
      <c r="D10" s="1">
        <v>48</v>
      </c>
      <c r="E10" s="23">
        <f t="shared" si="0"/>
        <v>106</v>
      </c>
      <c r="F10" s="26"/>
      <c r="G10" s="22"/>
      <c r="H10" s="20">
        <v>3</v>
      </c>
      <c r="I10" s="21">
        <v>4</v>
      </c>
      <c r="J10" s="21">
        <v>3</v>
      </c>
      <c r="K10" s="21">
        <v>4</v>
      </c>
      <c r="L10" s="21">
        <v>3</v>
      </c>
      <c r="M10" s="21">
        <v>4</v>
      </c>
      <c r="N10" s="21">
        <v>4</v>
      </c>
      <c r="O10" s="21">
        <v>4</v>
      </c>
      <c r="P10" s="21">
        <v>3</v>
      </c>
      <c r="Q10" s="23">
        <v>3</v>
      </c>
      <c r="R10" s="20">
        <v>1</v>
      </c>
      <c r="S10" s="21">
        <v>2</v>
      </c>
      <c r="T10" s="21">
        <v>2</v>
      </c>
      <c r="U10" s="21">
        <v>1</v>
      </c>
      <c r="V10" s="23">
        <v>1</v>
      </c>
      <c r="W10" s="20">
        <v>2</v>
      </c>
      <c r="X10" s="21">
        <v>2</v>
      </c>
      <c r="Y10" s="21">
        <v>2</v>
      </c>
      <c r="Z10" s="21">
        <v>2</v>
      </c>
      <c r="AA10" s="21">
        <v>2</v>
      </c>
      <c r="AB10" s="21">
        <v>2</v>
      </c>
      <c r="AC10" s="23">
        <v>1</v>
      </c>
      <c r="AD10" s="20">
        <v>2</v>
      </c>
      <c r="AE10" s="21">
        <v>1</v>
      </c>
      <c r="AF10" s="21">
        <v>2</v>
      </c>
      <c r="AG10" s="21">
        <v>1</v>
      </c>
      <c r="AH10" s="21">
        <v>1</v>
      </c>
      <c r="AI10" s="21">
        <v>2</v>
      </c>
      <c r="AJ10" s="21">
        <v>2</v>
      </c>
      <c r="AK10" s="21">
        <v>1</v>
      </c>
      <c r="AL10" s="21">
        <v>1</v>
      </c>
      <c r="AM10" s="21">
        <v>1</v>
      </c>
      <c r="AN10" s="21">
        <v>2</v>
      </c>
      <c r="AO10" s="21">
        <v>2</v>
      </c>
      <c r="AP10" s="21">
        <v>2</v>
      </c>
      <c r="AQ10" s="21">
        <v>1</v>
      </c>
      <c r="AR10" s="21">
        <v>1</v>
      </c>
      <c r="AS10" s="21">
        <v>2</v>
      </c>
      <c r="AT10" s="21">
        <v>2</v>
      </c>
      <c r="AU10" s="21">
        <v>2</v>
      </c>
      <c r="AV10" s="21">
        <v>1</v>
      </c>
      <c r="AW10" s="21">
        <v>2</v>
      </c>
      <c r="AX10" s="21">
        <v>1</v>
      </c>
      <c r="AY10" s="23">
        <v>11</v>
      </c>
      <c r="AZ10" s="20">
        <v>2</v>
      </c>
      <c r="BA10" s="21">
        <v>2</v>
      </c>
      <c r="BB10" s="21">
        <v>2</v>
      </c>
      <c r="BC10" s="23">
        <v>2</v>
      </c>
    </row>
    <row r="11" spans="1:55" x14ac:dyDescent="0.35">
      <c r="A11" s="26"/>
      <c r="D11" s="1">
        <v>50</v>
      </c>
      <c r="E11" s="23">
        <f t="shared" si="0"/>
        <v>113</v>
      </c>
      <c r="F11" s="26"/>
      <c r="G11" s="22"/>
      <c r="H11" s="20">
        <v>2</v>
      </c>
      <c r="I11" s="21">
        <v>3</v>
      </c>
      <c r="J11" s="21">
        <v>2</v>
      </c>
      <c r="K11" s="21">
        <v>3</v>
      </c>
      <c r="L11" s="21">
        <v>2</v>
      </c>
      <c r="M11" s="21">
        <v>2</v>
      </c>
      <c r="N11" s="21">
        <v>2</v>
      </c>
      <c r="O11" s="21">
        <v>3</v>
      </c>
      <c r="P11" s="21">
        <v>2</v>
      </c>
      <c r="Q11" s="23">
        <v>2</v>
      </c>
      <c r="R11" s="20">
        <v>1</v>
      </c>
      <c r="S11" s="21">
        <v>4</v>
      </c>
      <c r="T11" s="21">
        <v>3</v>
      </c>
      <c r="U11" s="21">
        <v>1</v>
      </c>
      <c r="V11" s="23">
        <v>1</v>
      </c>
      <c r="W11" s="20">
        <v>2</v>
      </c>
      <c r="X11" s="21">
        <v>3</v>
      </c>
      <c r="Y11" s="21">
        <v>3</v>
      </c>
      <c r="Z11" s="21">
        <v>2</v>
      </c>
      <c r="AA11" s="21">
        <v>3</v>
      </c>
      <c r="AB11" s="21">
        <v>2</v>
      </c>
      <c r="AC11" s="23">
        <v>2</v>
      </c>
      <c r="AD11" s="20">
        <v>2</v>
      </c>
      <c r="AE11" s="21">
        <v>1</v>
      </c>
      <c r="AF11" s="21">
        <v>2</v>
      </c>
      <c r="AG11" s="21">
        <v>2</v>
      </c>
      <c r="AH11" s="21">
        <v>2</v>
      </c>
      <c r="AI11" s="21">
        <v>2</v>
      </c>
      <c r="AJ11" s="21">
        <v>2</v>
      </c>
      <c r="AK11" s="21">
        <v>2</v>
      </c>
      <c r="AL11" s="21">
        <v>2</v>
      </c>
      <c r="AM11" s="21">
        <v>2</v>
      </c>
      <c r="AN11" s="21">
        <v>3</v>
      </c>
      <c r="AO11" s="21">
        <v>2</v>
      </c>
      <c r="AP11" s="21">
        <v>2</v>
      </c>
      <c r="AQ11" s="21">
        <v>2</v>
      </c>
      <c r="AR11" s="21">
        <v>1</v>
      </c>
      <c r="AS11" s="21">
        <v>3</v>
      </c>
      <c r="AT11" s="21">
        <v>2</v>
      </c>
      <c r="AU11" s="21">
        <v>2</v>
      </c>
      <c r="AV11" s="21">
        <v>2</v>
      </c>
      <c r="AW11" s="21">
        <v>2</v>
      </c>
      <c r="AX11" s="21">
        <v>1</v>
      </c>
      <c r="AY11" s="23">
        <v>14</v>
      </c>
      <c r="AZ11" s="20">
        <v>2</v>
      </c>
      <c r="BA11" s="21">
        <v>2</v>
      </c>
      <c r="BB11" s="21">
        <v>2</v>
      </c>
      <c r="BC11" s="23">
        <v>2</v>
      </c>
    </row>
    <row r="12" spans="1:55" x14ac:dyDescent="0.35">
      <c r="A12" s="26"/>
      <c r="D12" s="1">
        <v>52</v>
      </c>
      <c r="E12" s="23">
        <f t="shared" si="0"/>
        <v>108</v>
      </c>
      <c r="F12" s="26"/>
      <c r="G12" s="22"/>
      <c r="H12" s="20">
        <v>1</v>
      </c>
      <c r="I12" s="21">
        <v>2</v>
      </c>
      <c r="J12" s="21">
        <v>1</v>
      </c>
      <c r="K12" s="21">
        <v>2</v>
      </c>
      <c r="L12" s="21">
        <v>1</v>
      </c>
      <c r="M12" s="21">
        <v>2</v>
      </c>
      <c r="N12" s="21">
        <v>2</v>
      </c>
      <c r="O12" s="21">
        <v>2</v>
      </c>
      <c r="P12" s="21">
        <v>2</v>
      </c>
      <c r="Q12" s="23">
        <v>2</v>
      </c>
      <c r="R12" s="20">
        <v>3</v>
      </c>
      <c r="S12" s="21">
        <v>4</v>
      </c>
      <c r="T12" s="21">
        <v>3</v>
      </c>
      <c r="U12" s="21">
        <v>1</v>
      </c>
      <c r="V12" s="23">
        <v>1</v>
      </c>
      <c r="W12" s="20">
        <v>2</v>
      </c>
      <c r="X12" s="21">
        <v>2</v>
      </c>
      <c r="Y12" s="21">
        <v>3</v>
      </c>
      <c r="Z12" s="21">
        <v>2</v>
      </c>
      <c r="AA12" s="21">
        <v>2</v>
      </c>
      <c r="AB12" s="21">
        <v>2</v>
      </c>
      <c r="AC12" s="23">
        <v>2</v>
      </c>
      <c r="AD12" s="20">
        <v>2</v>
      </c>
      <c r="AE12" s="21">
        <v>1</v>
      </c>
      <c r="AF12" s="21">
        <v>2</v>
      </c>
      <c r="AG12" s="21">
        <v>1</v>
      </c>
      <c r="AH12" s="21">
        <v>2</v>
      </c>
      <c r="AI12" s="21">
        <v>2</v>
      </c>
      <c r="AJ12" s="21">
        <v>2</v>
      </c>
      <c r="AK12" s="21">
        <v>2</v>
      </c>
      <c r="AL12" s="21">
        <v>2</v>
      </c>
      <c r="AM12" s="21">
        <v>1</v>
      </c>
      <c r="AN12" s="21">
        <v>3</v>
      </c>
      <c r="AO12" s="21">
        <v>2</v>
      </c>
      <c r="AP12" s="21">
        <v>2</v>
      </c>
      <c r="AQ12" s="21">
        <v>2</v>
      </c>
      <c r="AR12" s="21">
        <v>1</v>
      </c>
      <c r="AS12" s="21">
        <v>2</v>
      </c>
      <c r="AT12" s="21">
        <v>2</v>
      </c>
      <c r="AU12" s="21">
        <v>2</v>
      </c>
      <c r="AV12" s="21">
        <v>2</v>
      </c>
      <c r="AW12" s="21">
        <v>2</v>
      </c>
      <c r="AX12" s="21">
        <v>1</v>
      </c>
      <c r="AY12" s="23">
        <v>14</v>
      </c>
      <c r="AZ12" s="20">
        <v>3</v>
      </c>
      <c r="BA12" s="21">
        <v>3</v>
      </c>
      <c r="BB12" s="21">
        <v>3</v>
      </c>
      <c r="BC12" s="23">
        <v>3</v>
      </c>
    </row>
    <row r="13" spans="1:55" x14ac:dyDescent="0.35">
      <c r="A13" s="26"/>
      <c r="D13" s="1">
        <v>54</v>
      </c>
      <c r="E13" s="23">
        <f t="shared" si="0"/>
        <v>95</v>
      </c>
      <c r="F13" s="26"/>
      <c r="G13" s="22"/>
      <c r="H13" s="20">
        <v>1</v>
      </c>
      <c r="I13" s="21">
        <v>1</v>
      </c>
      <c r="J13" s="21">
        <v>1</v>
      </c>
      <c r="K13" s="21">
        <v>2</v>
      </c>
      <c r="L13" s="21">
        <v>1</v>
      </c>
      <c r="M13" s="21">
        <v>1</v>
      </c>
      <c r="N13" s="21">
        <v>1</v>
      </c>
      <c r="O13" s="21">
        <v>2</v>
      </c>
      <c r="P13" s="21">
        <v>1</v>
      </c>
      <c r="Q13" s="23">
        <v>1</v>
      </c>
      <c r="R13" s="20">
        <v>2</v>
      </c>
      <c r="S13" s="21">
        <v>3</v>
      </c>
      <c r="T13" s="21">
        <v>3</v>
      </c>
      <c r="U13" s="21">
        <v>2</v>
      </c>
      <c r="V13" s="23">
        <v>2</v>
      </c>
      <c r="W13" s="20">
        <v>2</v>
      </c>
      <c r="X13" s="21">
        <v>2</v>
      </c>
      <c r="Y13" s="21">
        <v>2</v>
      </c>
      <c r="Z13" s="21">
        <v>2</v>
      </c>
      <c r="AA13" s="21">
        <v>2</v>
      </c>
      <c r="AB13" s="21">
        <v>2</v>
      </c>
      <c r="AC13" s="23">
        <v>1</v>
      </c>
      <c r="AD13" s="20">
        <v>2</v>
      </c>
      <c r="AE13" s="21">
        <v>1</v>
      </c>
      <c r="AF13" s="21">
        <v>2</v>
      </c>
      <c r="AG13" s="21">
        <v>1</v>
      </c>
      <c r="AH13" s="21">
        <v>2</v>
      </c>
      <c r="AI13" s="21">
        <v>2</v>
      </c>
      <c r="AJ13" s="21">
        <v>2</v>
      </c>
      <c r="AK13" s="21">
        <v>2</v>
      </c>
      <c r="AL13" s="21">
        <v>2</v>
      </c>
      <c r="AM13" s="21">
        <v>1</v>
      </c>
      <c r="AN13" s="21">
        <v>3</v>
      </c>
      <c r="AO13" s="21">
        <v>2</v>
      </c>
      <c r="AP13" s="21">
        <v>2</v>
      </c>
      <c r="AQ13" s="21">
        <v>1</v>
      </c>
      <c r="AR13" s="21">
        <v>1</v>
      </c>
      <c r="AS13" s="21">
        <v>2</v>
      </c>
      <c r="AT13" s="21">
        <v>2</v>
      </c>
      <c r="AU13" s="21">
        <v>2</v>
      </c>
      <c r="AV13" s="21">
        <v>2</v>
      </c>
      <c r="AW13" s="21">
        <v>2</v>
      </c>
      <c r="AX13" s="21">
        <v>1</v>
      </c>
      <c r="AY13" s="23">
        <v>13</v>
      </c>
      <c r="AZ13" s="20">
        <v>2</v>
      </c>
      <c r="BA13" s="21">
        <v>2</v>
      </c>
      <c r="BB13" s="21">
        <v>2</v>
      </c>
      <c r="BC13" s="23">
        <v>2</v>
      </c>
    </row>
    <row r="14" spans="1:55" x14ac:dyDescent="0.35">
      <c r="A14" s="26"/>
      <c r="D14" s="1">
        <v>56</v>
      </c>
      <c r="E14" s="23">
        <f t="shared" si="0"/>
        <v>64</v>
      </c>
      <c r="F14" s="26"/>
      <c r="G14" s="22"/>
      <c r="H14" s="26"/>
      <c r="Q14" s="22"/>
      <c r="R14" s="20">
        <v>1</v>
      </c>
      <c r="S14" s="21">
        <v>4</v>
      </c>
      <c r="T14" s="21">
        <v>2</v>
      </c>
      <c r="U14" s="21">
        <v>1</v>
      </c>
      <c r="V14" s="23">
        <v>2</v>
      </c>
      <c r="W14" s="20">
        <v>2</v>
      </c>
      <c r="X14" s="21">
        <v>2</v>
      </c>
      <c r="Y14" s="21">
        <v>2</v>
      </c>
      <c r="Z14" s="21">
        <v>2</v>
      </c>
      <c r="AA14" s="21">
        <v>2</v>
      </c>
      <c r="AB14" s="21">
        <v>2</v>
      </c>
      <c r="AC14" s="23">
        <v>2</v>
      </c>
      <c r="AD14" s="20">
        <v>2</v>
      </c>
      <c r="AE14" s="21">
        <v>1</v>
      </c>
      <c r="AF14" s="21">
        <v>1</v>
      </c>
      <c r="AG14" s="21">
        <v>1</v>
      </c>
      <c r="AH14" s="21">
        <v>1</v>
      </c>
      <c r="AI14" s="21">
        <v>2</v>
      </c>
      <c r="AJ14" s="21">
        <v>1</v>
      </c>
      <c r="AK14" s="21">
        <v>1</v>
      </c>
      <c r="AL14" s="21">
        <v>1</v>
      </c>
      <c r="AM14" s="21">
        <v>1</v>
      </c>
      <c r="AN14" s="21">
        <v>2</v>
      </c>
      <c r="AO14" s="21">
        <v>1</v>
      </c>
      <c r="AP14" s="21">
        <v>2</v>
      </c>
      <c r="AQ14" s="21">
        <v>1</v>
      </c>
      <c r="AR14" s="21">
        <v>1</v>
      </c>
      <c r="AS14" s="21">
        <v>2</v>
      </c>
      <c r="AT14" s="21">
        <v>1</v>
      </c>
      <c r="AU14" s="21">
        <v>2</v>
      </c>
      <c r="AV14" s="21">
        <v>1</v>
      </c>
      <c r="AW14" s="21">
        <v>1</v>
      </c>
      <c r="AX14" s="21">
        <v>1</v>
      </c>
      <c r="AY14" s="23">
        <v>9</v>
      </c>
      <c r="AZ14" s="20">
        <v>1</v>
      </c>
      <c r="BA14" s="21">
        <v>1</v>
      </c>
      <c r="BB14" s="21">
        <v>1</v>
      </c>
      <c r="BC14" s="23">
        <v>1</v>
      </c>
    </row>
    <row r="15" spans="1:55" x14ac:dyDescent="0.35">
      <c r="A15" s="26"/>
      <c r="D15" s="1">
        <v>58</v>
      </c>
      <c r="E15" s="23">
        <f t="shared" si="0"/>
        <v>36</v>
      </c>
      <c r="F15" s="26"/>
      <c r="G15" s="22"/>
      <c r="H15" s="26"/>
      <c r="Q15" s="22"/>
      <c r="R15" s="20">
        <v>1</v>
      </c>
      <c r="S15" s="21">
        <v>4</v>
      </c>
      <c r="T15" s="21">
        <v>2</v>
      </c>
      <c r="U15" s="21">
        <v>1</v>
      </c>
      <c r="V15" s="23">
        <v>1</v>
      </c>
      <c r="W15" s="26"/>
      <c r="X15" s="21">
        <v>1</v>
      </c>
      <c r="Y15" s="21">
        <v>1</v>
      </c>
      <c r="AA15" s="21">
        <v>1</v>
      </c>
      <c r="AB15" s="21">
        <v>1</v>
      </c>
      <c r="AC15" s="22"/>
      <c r="AD15" s="20">
        <v>1</v>
      </c>
      <c r="AF15" s="21">
        <v>1</v>
      </c>
      <c r="AG15" s="21">
        <v>1</v>
      </c>
      <c r="AH15" s="21">
        <v>1</v>
      </c>
      <c r="AI15" s="21">
        <v>1</v>
      </c>
      <c r="AJ15" s="21">
        <v>1</v>
      </c>
      <c r="AK15" s="21">
        <v>1</v>
      </c>
      <c r="AN15" s="21">
        <v>1</v>
      </c>
      <c r="AO15" s="21">
        <v>1</v>
      </c>
      <c r="AP15" s="21">
        <v>1</v>
      </c>
      <c r="AS15" s="21">
        <v>1</v>
      </c>
      <c r="AT15" s="21">
        <v>1</v>
      </c>
      <c r="AU15" s="21">
        <v>1</v>
      </c>
      <c r="AW15" s="21">
        <v>1</v>
      </c>
      <c r="AY15" s="23">
        <v>5</v>
      </c>
      <c r="AZ15" s="20">
        <v>1</v>
      </c>
      <c r="BA15" s="21">
        <v>1</v>
      </c>
      <c r="BB15" s="21">
        <v>1</v>
      </c>
      <c r="BC15" s="23">
        <v>1</v>
      </c>
    </row>
    <row r="16" spans="1:55" x14ac:dyDescent="0.35">
      <c r="A16" s="26"/>
      <c r="D16" s="1">
        <v>60</v>
      </c>
      <c r="E16" s="23">
        <f t="shared" si="0"/>
        <v>17</v>
      </c>
      <c r="F16" s="26"/>
      <c r="G16" s="22"/>
      <c r="H16" s="26"/>
      <c r="Q16" s="22"/>
      <c r="R16" s="20">
        <v>1</v>
      </c>
      <c r="S16" s="21">
        <v>1</v>
      </c>
      <c r="U16" s="21">
        <v>1</v>
      </c>
      <c r="V16" s="23">
        <v>1</v>
      </c>
      <c r="W16" s="26"/>
      <c r="Y16" s="21">
        <v>1</v>
      </c>
      <c r="AC16" s="22"/>
      <c r="AD16" s="20">
        <v>1</v>
      </c>
      <c r="AH16" s="21">
        <v>1</v>
      </c>
      <c r="AI16" s="21">
        <v>1</v>
      </c>
      <c r="AN16" s="21">
        <v>1</v>
      </c>
      <c r="AP16" s="21">
        <v>1</v>
      </c>
      <c r="AS16" s="21">
        <v>1</v>
      </c>
      <c r="AT16" s="21">
        <v>1</v>
      </c>
      <c r="AU16" s="21">
        <v>1</v>
      </c>
      <c r="AW16" s="21">
        <v>1</v>
      </c>
      <c r="AY16" s="23">
        <v>3</v>
      </c>
      <c r="AZ16" s="26"/>
      <c r="BC16" s="22"/>
    </row>
    <row r="17" spans="1:55" x14ac:dyDescent="0.35">
      <c r="A17" s="48"/>
      <c r="B17" s="49"/>
      <c r="C17" s="49"/>
      <c r="D17" s="50">
        <v>62</v>
      </c>
      <c r="E17" s="51">
        <f t="shared" si="0"/>
        <v>11</v>
      </c>
      <c r="F17" s="26"/>
      <c r="G17" s="22"/>
      <c r="H17" s="48"/>
      <c r="I17" s="49"/>
      <c r="J17" s="49"/>
      <c r="K17" s="49"/>
      <c r="L17" s="49"/>
      <c r="M17" s="49"/>
      <c r="N17" s="49"/>
      <c r="O17" s="49"/>
      <c r="P17" s="49"/>
      <c r="Q17" s="54"/>
      <c r="R17" s="52">
        <v>1</v>
      </c>
      <c r="S17" s="53">
        <v>1</v>
      </c>
      <c r="T17" s="49"/>
      <c r="U17" s="53">
        <v>1</v>
      </c>
      <c r="V17" s="51">
        <v>1</v>
      </c>
      <c r="W17" s="48"/>
      <c r="X17" s="49"/>
      <c r="Y17" s="49"/>
      <c r="Z17" s="49"/>
      <c r="AA17" s="49"/>
      <c r="AB17" s="49"/>
      <c r="AC17" s="54"/>
      <c r="AD17" s="52">
        <v>1</v>
      </c>
      <c r="AE17" s="49"/>
      <c r="AF17" s="49"/>
      <c r="AG17" s="49"/>
      <c r="AH17" s="49"/>
      <c r="AI17" s="49"/>
      <c r="AJ17" s="49"/>
      <c r="AK17" s="49"/>
      <c r="AL17" s="49"/>
      <c r="AM17" s="49"/>
      <c r="AN17" s="53">
        <v>1</v>
      </c>
      <c r="AO17" s="49"/>
      <c r="AP17" s="53">
        <v>1</v>
      </c>
      <c r="AQ17" s="49"/>
      <c r="AR17" s="49"/>
      <c r="AS17" s="49"/>
      <c r="AT17" s="49"/>
      <c r="AU17" s="53">
        <v>1</v>
      </c>
      <c r="AV17" s="49"/>
      <c r="AW17" s="53">
        <v>1</v>
      </c>
      <c r="AX17" s="49"/>
      <c r="AY17" s="51">
        <v>2</v>
      </c>
      <c r="AZ17" s="48"/>
      <c r="BA17" s="49"/>
      <c r="BB17" s="49"/>
      <c r="BC17" s="54"/>
    </row>
    <row r="18" spans="1:55" ht="15" thickBot="1" x14ac:dyDescent="0.4">
      <c r="A18" s="55"/>
      <c r="B18" s="56"/>
      <c r="C18" s="56"/>
      <c r="D18" s="57"/>
      <c r="E18" s="76">
        <f>SUM(E8:E17)</f>
        <v>624</v>
      </c>
      <c r="F18" s="26"/>
      <c r="G18" s="22"/>
      <c r="H18" s="55">
        <f t="shared" ref="H18:AX18" si="1">SUM(H8:H17)</f>
        <v>9</v>
      </c>
      <c r="I18" s="60">
        <f t="shared" si="1"/>
        <v>14</v>
      </c>
      <c r="J18" s="60">
        <f t="shared" si="1"/>
        <v>10</v>
      </c>
      <c r="K18" s="60">
        <f t="shared" si="1"/>
        <v>15</v>
      </c>
      <c r="L18" s="56">
        <f t="shared" si="1"/>
        <v>9</v>
      </c>
      <c r="M18" s="60">
        <f t="shared" si="1"/>
        <v>13</v>
      </c>
      <c r="N18" s="60">
        <f t="shared" si="1"/>
        <v>13</v>
      </c>
      <c r="O18" s="60">
        <f t="shared" si="1"/>
        <v>15</v>
      </c>
      <c r="P18" s="60">
        <f t="shared" si="1"/>
        <v>11</v>
      </c>
      <c r="Q18" s="58">
        <f t="shared" si="1"/>
        <v>11</v>
      </c>
      <c r="R18" s="55">
        <f>SUM(R8:R17)</f>
        <v>12</v>
      </c>
      <c r="S18" s="56">
        <f>SUM(S8:S17)</f>
        <v>24</v>
      </c>
      <c r="T18" s="56">
        <f>SUM(T8:T17)</f>
        <v>16</v>
      </c>
      <c r="U18" s="56">
        <f>SUM(U8:U17)</f>
        <v>10</v>
      </c>
      <c r="V18" s="59">
        <f>SUM(V8:V17)</f>
        <v>10</v>
      </c>
      <c r="W18" s="55">
        <f t="shared" si="1"/>
        <v>11</v>
      </c>
      <c r="X18" s="56">
        <f t="shared" si="1"/>
        <v>13</v>
      </c>
      <c r="Y18" s="56">
        <f t="shared" si="1"/>
        <v>15</v>
      </c>
      <c r="Z18" s="56">
        <f t="shared" si="1"/>
        <v>11</v>
      </c>
      <c r="AA18" s="56">
        <f t="shared" si="1"/>
        <v>13</v>
      </c>
      <c r="AB18" s="56">
        <f t="shared" si="1"/>
        <v>12</v>
      </c>
      <c r="AC18" s="59">
        <f t="shared" si="1"/>
        <v>9</v>
      </c>
      <c r="AD18" s="61">
        <f t="shared" si="1"/>
        <v>15</v>
      </c>
      <c r="AE18" s="56">
        <f t="shared" si="1"/>
        <v>6</v>
      </c>
      <c r="AF18" s="56">
        <f t="shared" si="1"/>
        <v>11</v>
      </c>
      <c r="AG18" s="56">
        <f t="shared" si="1"/>
        <v>8</v>
      </c>
      <c r="AH18" s="56">
        <f t="shared" si="1"/>
        <v>11</v>
      </c>
      <c r="AI18" s="56">
        <f t="shared" si="1"/>
        <v>13</v>
      </c>
      <c r="AJ18" s="56">
        <f t="shared" si="1"/>
        <v>11</v>
      </c>
      <c r="AK18" s="56">
        <f t="shared" si="1"/>
        <v>10</v>
      </c>
      <c r="AL18" s="56">
        <f t="shared" si="1"/>
        <v>9</v>
      </c>
      <c r="AM18" s="56">
        <f t="shared" si="1"/>
        <v>6</v>
      </c>
      <c r="AN18" s="56">
        <f t="shared" si="1"/>
        <v>17</v>
      </c>
      <c r="AO18" s="56">
        <f t="shared" si="1"/>
        <v>11</v>
      </c>
      <c r="AP18" s="56">
        <f t="shared" si="1"/>
        <v>14</v>
      </c>
      <c r="AQ18" s="56">
        <f t="shared" si="1"/>
        <v>7</v>
      </c>
      <c r="AR18" s="56">
        <f t="shared" si="1"/>
        <v>5</v>
      </c>
      <c r="AS18" s="56">
        <f t="shared" si="1"/>
        <v>14</v>
      </c>
      <c r="AT18" s="56">
        <f t="shared" si="1"/>
        <v>12</v>
      </c>
      <c r="AU18" s="60">
        <f t="shared" si="1"/>
        <v>15</v>
      </c>
      <c r="AV18" s="56">
        <f t="shared" si="1"/>
        <v>9</v>
      </c>
      <c r="AW18" s="56">
        <f t="shared" si="1"/>
        <v>13</v>
      </c>
      <c r="AX18" s="56">
        <f t="shared" si="1"/>
        <v>5</v>
      </c>
      <c r="AY18" s="58">
        <f>SUM(AY8:AY17)</f>
        <v>78</v>
      </c>
      <c r="AZ18" s="55">
        <f t="shared" ref="AZ18:BB18" si="2">SUM(AZ8:AZ17)</f>
        <v>12</v>
      </c>
      <c r="BA18" s="56">
        <f t="shared" si="2"/>
        <v>12</v>
      </c>
      <c r="BB18" s="56">
        <f t="shared" si="2"/>
        <v>12</v>
      </c>
      <c r="BC18" s="59">
        <f>SUM(BC8:BC17)</f>
        <v>12</v>
      </c>
    </row>
    <row r="19" spans="1:55" x14ac:dyDescent="0.35">
      <c r="A19" s="119" t="s">
        <v>99</v>
      </c>
      <c r="B19" s="120">
        <v>1311059824</v>
      </c>
      <c r="C19" s="121" t="s">
        <v>71</v>
      </c>
      <c r="D19" s="24">
        <v>44</v>
      </c>
      <c r="E19" s="25">
        <v>11</v>
      </c>
      <c r="F19" s="26"/>
      <c r="G19" s="22"/>
      <c r="H19" s="17"/>
      <c r="I19" s="36">
        <v>1</v>
      </c>
      <c r="J19" s="36">
        <v>1</v>
      </c>
      <c r="K19" s="36">
        <v>1</v>
      </c>
      <c r="L19" s="18"/>
      <c r="M19" s="36">
        <v>1</v>
      </c>
      <c r="N19" s="36">
        <v>1</v>
      </c>
      <c r="O19" s="36">
        <v>1</v>
      </c>
      <c r="P19" s="36">
        <v>1</v>
      </c>
      <c r="Q19" s="25">
        <v>1</v>
      </c>
      <c r="R19" s="17"/>
      <c r="S19" s="18"/>
      <c r="T19" s="18"/>
      <c r="U19" s="18"/>
      <c r="V19" s="19"/>
      <c r="W19" s="17"/>
      <c r="X19" s="18"/>
      <c r="Y19" s="18"/>
      <c r="Z19" s="18"/>
      <c r="AA19" s="18"/>
      <c r="AB19" s="18"/>
      <c r="AC19" s="19"/>
      <c r="AD19" s="37">
        <v>1</v>
      </c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36">
        <v>1</v>
      </c>
      <c r="AV19" s="18"/>
      <c r="AW19" s="18"/>
      <c r="AX19" s="18"/>
      <c r="AY19" s="25">
        <v>1</v>
      </c>
      <c r="AZ19" s="17"/>
      <c r="BA19" s="18"/>
      <c r="BB19" s="18"/>
      <c r="BC19" s="19"/>
    </row>
    <row r="20" spans="1:55" x14ac:dyDescent="0.35">
      <c r="A20" s="26"/>
      <c r="D20" s="1">
        <v>46</v>
      </c>
      <c r="E20" s="23">
        <v>54</v>
      </c>
      <c r="F20" s="26"/>
      <c r="G20" s="22"/>
      <c r="H20" s="20">
        <v>2</v>
      </c>
      <c r="I20" s="21">
        <v>3</v>
      </c>
      <c r="J20" s="21">
        <v>2</v>
      </c>
      <c r="K20" s="21">
        <v>3</v>
      </c>
      <c r="L20" s="21">
        <v>2</v>
      </c>
      <c r="M20" s="21">
        <v>2</v>
      </c>
      <c r="N20" s="21">
        <v>2</v>
      </c>
      <c r="O20" s="21">
        <v>3</v>
      </c>
      <c r="P20" s="21">
        <v>2</v>
      </c>
      <c r="Q20" s="23">
        <v>2</v>
      </c>
      <c r="R20" s="20">
        <v>1</v>
      </c>
      <c r="T20" s="21">
        <v>1</v>
      </c>
      <c r="V20" s="22"/>
      <c r="W20" s="20">
        <v>1</v>
      </c>
      <c r="X20" s="21">
        <v>1</v>
      </c>
      <c r="Y20" s="21">
        <v>1</v>
      </c>
      <c r="Z20" s="21">
        <v>1</v>
      </c>
      <c r="AA20" s="21">
        <v>1</v>
      </c>
      <c r="AB20" s="21">
        <v>1</v>
      </c>
      <c r="AC20" s="22"/>
      <c r="AD20" s="20">
        <v>1</v>
      </c>
      <c r="AE20" s="21">
        <v>1</v>
      </c>
      <c r="AF20" s="21">
        <v>1</v>
      </c>
      <c r="AG20" s="21">
        <v>1</v>
      </c>
      <c r="AH20" s="21">
        <v>1</v>
      </c>
      <c r="AI20" s="21">
        <v>1</v>
      </c>
      <c r="AJ20" s="21">
        <v>1</v>
      </c>
      <c r="AK20" s="21">
        <v>1</v>
      </c>
      <c r="AL20" s="21">
        <v>1</v>
      </c>
      <c r="AN20" s="21">
        <v>1</v>
      </c>
      <c r="AO20" s="21">
        <v>1</v>
      </c>
      <c r="AP20" s="21">
        <v>1</v>
      </c>
      <c r="AS20" s="21">
        <v>1</v>
      </c>
      <c r="AT20" s="21">
        <v>1</v>
      </c>
      <c r="AU20" s="21">
        <v>1</v>
      </c>
      <c r="AV20" s="21">
        <v>1</v>
      </c>
      <c r="AW20" s="21">
        <v>1</v>
      </c>
      <c r="AY20" s="23">
        <v>6</v>
      </c>
      <c r="AZ20" s="26"/>
      <c r="BC20" s="22"/>
    </row>
    <row r="21" spans="1:55" x14ac:dyDescent="0.35">
      <c r="A21" s="26"/>
      <c r="D21" s="1">
        <v>48</v>
      </c>
      <c r="E21" s="23">
        <v>82</v>
      </c>
      <c r="F21" s="26"/>
      <c r="G21" s="22"/>
      <c r="H21" s="20">
        <v>2</v>
      </c>
      <c r="I21" s="21">
        <v>3</v>
      </c>
      <c r="J21" s="21">
        <v>1</v>
      </c>
      <c r="K21" s="21">
        <v>4</v>
      </c>
      <c r="L21" s="21">
        <v>2</v>
      </c>
      <c r="M21" s="21">
        <v>3</v>
      </c>
      <c r="N21" s="21">
        <v>3</v>
      </c>
      <c r="O21" s="21">
        <v>3</v>
      </c>
      <c r="P21" s="21">
        <v>2</v>
      </c>
      <c r="Q21" s="23">
        <v>2</v>
      </c>
      <c r="R21" s="20">
        <v>1</v>
      </c>
      <c r="T21" s="21">
        <v>2</v>
      </c>
      <c r="V21" s="22"/>
      <c r="W21" s="20">
        <v>1</v>
      </c>
      <c r="X21" s="21">
        <v>2</v>
      </c>
      <c r="Y21" s="21">
        <v>2</v>
      </c>
      <c r="Z21" s="21">
        <v>1</v>
      </c>
      <c r="AA21" s="21">
        <v>2</v>
      </c>
      <c r="AB21" s="21">
        <v>2</v>
      </c>
      <c r="AC21" s="23">
        <v>1</v>
      </c>
      <c r="AD21" s="20">
        <v>2</v>
      </c>
      <c r="AE21" s="21">
        <v>1</v>
      </c>
      <c r="AF21" s="21">
        <v>2</v>
      </c>
      <c r="AG21" s="21">
        <v>1</v>
      </c>
      <c r="AH21" s="21">
        <v>1</v>
      </c>
      <c r="AI21" s="21">
        <v>2</v>
      </c>
      <c r="AJ21" s="21">
        <v>2</v>
      </c>
      <c r="AK21" s="21">
        <v>1</v>
      </c>
      <c r="AL21" s="21">
        <v>1</v>
      </c>
      <c r="AM21" s="21">
        <v>1</v>
      </c>
      <c r="AN21" s="21">
        <v>2</v>
      </c>
      <c r="AO21" s="21">
        <v>2</v>
      </c>
      <c r="AP21" s="21">
        <v>2</v>
      </c>
      <c r="AQ21" s="21">
        <v>1</v>
      </c>
      <c r="AR21" s="21">
        <v>1</v>
      </c>
      <c r="AS21" s="21">
        <v>2</v>
      </c>
      <c r="AT21" s="21">
        <v>2</v>
      </c>
      <c r="AU21" s="21">
        <v>2</v>
      </c>
      <c r="AV21" s="21">
        <v>1</v>
      </c>
      <c r="AW21" s="21">
        <v>2</v>
      </c>
      <c r="AX21" s="21">
        <v>1</v>
      </c>
      <c r="AY21" s="23">
        <v>11</v>
      </c>
      <c r="AZ21" s="26"/>
      <c r="BC21" s="22"/>
    </row>
    <row r="22" spans="1:55" x14ac:dyDescent="0.35">
      <c r="A22" s="26"/>
      <c r="D22" s="1">
        <v>50</v>
      </c>
      <c r="E22" s="23">
        <v>91</v>
      </c>
      <c r="F22" s="26"/>
      <c r="G22" s="22"/>
      <c r="H22" s="20">
        <v>1</v>
      </c>
      <c r="I22" s="21">
        <v>2</v>
      </c>
      <c r="J22" s="21">
        <v>2</v>
      </c>
      <c r="K22" s="21">
        <v>2</v>
      </c>
      <c r="L22" s="21">
        <v>1</v>
      </c>
      <c r="M22" s="21">
        <v>2</v>
      </c>
      <c r="N22" s="21">
        <v>2</v>
      </c>
      <c r="O22" s="21">
        <v>3</v>
      </c>
      <c r="P22" s="21">
        <v>2</v>
      </c>
      <c r="Q22" s="23">
        <v>2</v>
      </c>
      <c r="R22" s="20">
        <v>1</v>
      </c>
      <c r="T22" s="21">
        <v>3</v>
      </c>
      <c r="V22" s="22"/>
      <c r="W22" s="20">
        <v>2</v>
      </c>
      <c r="X22" s="21">
        <v>2</v>
      </c>
      <c r="Y22" s="21">
        <v>2</v>
      </c>
      <c r="Z22" s="21">
        <v>2</v>
      </c>
      <c r="AA22" s="21">
        <v>2</v>
      </c>
      <c r="AB22" s="21">
        <v>2</v>
      </c>
      <c r="AC22" s="23">
        <v>1</v>
      </c>
      <c r="AD22" s="20">
        <v>2</v>
      </c>
      <c r="AE22" s="21">
        <v>1</v>
      </c>
      <c r="AF22" s="21">
        <v>2</v>
      </c>
      <c r="AG22" s="21">
        <v>2</v>
      </c>
      <c r="AH22" s="21">
        <v>2</v>
      </c>
      <c r="AI22" s="21">
        <v>2</v>
      </c>
      <c r="AJ22" s="21">
        <v>2</v>
      </c>
      <c r="AK22" s="21">
        <v>2</v>
      </c>
      <c r="AL22" s="21">
        <v>2</v>
      </c>
      <c r="AM22" s="21">
        <v>2</v>
      </c>
      <c r="AN22" s="21">
        <v>3</v>
      </c>
      <c r="AO22" s="21">
        <v>2</v>
      </c>
      <c r="AP22" s="21">
        <v>2</v>
      </c>
      <c r="AQ22" s="21">
        <v>2</v>
      </c>
      <c r="AR22" s="21">
        <v>1</v>
      </c>
      <c r="AS22" s="21">
        <v>3</v>
      </c>
      <c r="AT22" s="21">
        <v>2</v>
      </c>
      <c r="AU22" s="21">
        <v>2</v>
      </c>
      <c r="AV22" s="21">
        <v>2</v>
      </c>
      <c r="AW22" s="21">
        <v>2</v>
      </c>
      <c r="AX22" s="21">
        <v>1</v>
      </c>
      <c r="AY22" s="23">
        <v>14</v>
      </c>
      <c r="AZ22" s="26"/>
      <c r="BC22" s="22"/>
    </row>
    <row r="23" spans="1:55" x14ac:dyDescent="0.35">
      <c r="A23" s="26"/>
      <c r="D23" s="1">
        <v>52</v>
      </c>
      <c r="E23" s="23">
        <v>86</v>
      </c>
      <c r="F23" s="26"/>
      <c r="G23" s="22"/>
      <c r="H23" s="20">
        <v>1</v>
      </c>
      <c r="I23" s="21">
        <v>2</v>
      </c>
      <c r="J23" s="21">
        <v>1</v>
      </c>
      <c r="K23" s="21">
        <v>2</v>
      </c>
      <c r="L23" s="21">
        <v>1</v>
      </c>
      <c r="M23" s="21">
        <v>1</v>
      </c>
      <c r="N23" s="21">
        <v>1</v>
      </c>
      <c r="O23" s="21">
        <v>2</v>
      </c>
      <c r="P23" s="21">
        <v>2</v>
      </c>
      <c r="Q23" s="23">
        <v>2</v>
      </c>
      <c r="R23" s="20">
        <v>3</v>
      </c>
      <c r="T23" s="21">
        <v>3</v>
      </c>
      <c r="V23" s="22"/>
      <c r="W23" s="20">
        <v>2</v>
      </c>
      <c r="X23" s="21">
        <v>2</v>
      </c>
      <c r="Y23" s="21">
        <v>2</v>
      </c>
      <c r="Z23" s="21">
        <v>2</v>
      </c>
      <c r="AA23" s="21">
        <v>2</v>
      </c>
      <c r="AB23" s="21">
        <v>2</v>
      </c>
      <c r="AC23" s="23">
        <v>1</v>
      </c>
      <c r="AD23" s="20">
        <v>2</v>
      </c>
      <c r="AE23" s="21">
        <v>1</v>
      </c>
      <c r="AF23" s="21">
        <v>2</v>
      </c>
      <c r="AG23" s="21">
        <v>1</v>
      </c>
      <c r="AH23" s="21">
        <v>2</v>
      </c>
      <c r="AI23" s="21">
        <v>2</v>
      </c>
      <c r="AJ23" s="21">
        <v>2</v>
      </c>
      <c r="AK23" s="21">
        <v>2</v>
      </c>
      <c r="AL23" s="21">
        <v>2</v>
      </c>
      <c r="AM23" s="21">
        <v>1</v>
      </c>
      <c r="AN23" s="21">
        <v>3</v>
      </c>
      <c r="AO23" s="21">
        <v>2</v>
      </c>
      <c r="AP23" s="21">
        <v>2</v>
      </c>
      <c r="AQ23" s="21">
        <v>2</v>
      </c>
      <c r="AR23" s="21">
        <v>1</v>
      </c>
      <c r="AS23" s="21">
        <v>2</v>
      </c>
      <c r="AT23" s="21">
        <v>2</v>
      </c>
      <c r="AU23" s="21">
        <v>2</v>
      </c>
      <c r="AV23" s="21">
        <v>2</v>
      </c>
      <c r="AW23" s="21">
        <v>2</v>
      </c>
      <c r="AX23" s="21">
        <v>1</v>
      </c>
      <c r="AY23" s="23">
        <v>14</v>
      </c>
      <c r="AZ23" s="26"/>
      <c r="BC23" s="22"/>
    </row>
    <row r="24" spans="1:55" x14ac:dyDescent="0.35">
      <c r="A24" s="26"/>
      <c r="D24" s="1">
        <v>54</v>
      </c>
      <c r="E24" s="23">
        <v>76</v>
      </c>
      <c r="F24" s="26"/>
      <c r="G24" s="22"/>
      <c r="H24" s="20">
        <v>1</v>
      </c>
      <c r="I24" s="21">
        <v>1</v>
      </c>
      <c r="J24" s="21">
        <v>1</v>
      </c>
      <c r="K24" s="21">
        <v>1</v>
      </c>
      <c r="L24" s="21">
        <v>1</v>
      </c>
      <c r="M24" s="21">
        <v>1</v>
      </c>
      <c r="N24" s="21">
        <v>1</v>
      </c>
      <c r="O24" s="21">
        <v>1</v>
      </c>
      <c r="P24" s="21">
        <v>1</v>
      </c>
      <c r="Q24" s="23">
        <v>1</v>
      </c>
      <c r="R24" s="20">
        <v>2</v>
      </c>
      <c r="T24" s="21">
        <v>3</v>
      </c>
      <c r="V24" s="22"/>
      <c r="W24" s="20">
        <v>1</v>
      </c>
      <c r="X24" s="21">
        <v>2</v>
      </c>
      <c r="Y24" s="21">
        <v>2</v>
      </c>
      <c r="Z24" s="21">
        <v>1</v>
      </c>
      <c r="AA24" s="21">
        <v>2</v>
      </c>
      <c r="AB24" s="21">
        <v>2</v>
      </c>
      <c r="AC24" s="23">
        <v>1</v>
      </c>
      <c r="AD24" s="20">
        <v>2</v>
      </c>
      <c r="AE24" s="21">
        <v>1</v>
      </c>
      <c r="AF24" s="21">
        <v>2</v>
      </c>
      <c r="AG24" s="21">
        <v>1</v>
      </c>
      <c r="AH24" s="21">
        <v>2</v>
      </c>
      <c r="AI24" s="21">
        <v>2</v>
      </c>
      <c r="AJ24" s="21">
        <v>2</v>
      </c>
      <c r="AK24" s="21">
        <v>2</v>
      </c>
      <c r="AL24" s="21">
        <v>2</v>
      </c>
      <c r="AM24" s="21">
        <v>1</v>
      </c>
      <c r="AN24" s="21">
        <v>3</v>
      </c>
      <c r="AO24" s="21">
        <v>2</v>
      </c>
      <c r="AP24" s="21">
        <v>2</v>
      </c>
      <c r="AQ24" s="21">
        <v>1</v>
      </c>
      <c r="AR24" s="21">
        <v>1</v>
      </c>
      <c r="AS24" s="21">
        <v>2</v>
      </c>
      <c r="AT24" s="21">
        <v>2</v>
      </c>
      <c r="AU24" s="21">
        <v>2</v>
      </c>
      <c r="AV24" s="21">
        <v>2</v>
      </c>
      <c r="AW24" s="21">
        <v>2</v>
      </c>
      <c r="AX24" s="21">
        <v>1</v>
      </c>
      <c r="AY24" s="23">
        <v>13</v>
      </c>
      <c r="AZ24" s="26"/>
      <c r="BC24" s="22"/>
    </row>
    <row r="25" spans="1:55" x14ac:dyDescent="0.35">
      <c r="A25" s="26"/>
      <c r="D25" s="1">
        <v>56</v>
      </c>
      <c r="E25" s="23">
        <v>50</v>
      </c>
      <c r="F25" s="26"/>
      <c r="G25" s="22"/>
      <c r="H25" s="26"/>
      <c r="Q25" s="22"/>
      <c r="R25" s="20">
        <v>1</v>
      </c>
      <c r="T25" s="21">
        <v>2</v>
      </c>
      <c r="V25" s="22"/>
      <c r="W25" s="20">
        <v>1</v>
      </c>
      <c r="X25" s="21">
        <v>2</v>
      </c>
      <c r="Y25" s="21">
        <v>2</v>
      </c>
      <c r="Z25" s="21">
        <v>1</v>
      </c>
      <c r="AA25" s="21">
        <v>2</v>
      </c>
      <c r="AB25" s="21">
        <v>2</v>
      </c>
      <c r="AC25" s="23">
        <v>1</v>
      </c>
      <c r="AD25" s="20">
        <v>2</v>
      </c>
      <c r="AE25" s="21">
        <v>1</v>
      </c>
      <c r="AF25" s="21">
        <v>1</v>
      </c>
      <c r="AG25" s="21">
        <v>1</v>
      </c>
      <c r="AH25" s="21">
        <v>1</v>
      </c>
      <c r="AI25" s="21">
        <v>2</v>
      </c>
      <c r="AJ25" s="21">
        <v>1</v>
      </c>
      <c r="AK25" s="21">
        <v>1</v>
      </c>
      <c r="AL25" s="21">
        <v>1</v>
      </c>
      <c r="AM25" s="21">
        <v>1</v>
      </c>
      <c r="AN25" s="21">
        <v>2</v>
      </c>
      <c r="AO25" s="21">
        <v>1</v>
      </c>
      <c r="AP25" s="21">
        <v>2</v>
      </c>
      <c r="AQ25" s="21">
        <v>1</v>
      </c>
      <c r="AR25" s="21">
        <v>1</v>
      </c>
      <c r="AS25" s="21">
        <v>2</v>
      </c>
      <c r="AT25" s="21">
        <v>1</v>
      </c>
      <c r="AU25" s="21">
        <v>2</v>
      </c>
      <c r="AV25" s="21">
        <v>1</v>
      </c>
      <c r="AW25" s="21">
        <v>1</v>
      </c>
      <c r="AX25" s="21">
        <v>1</v>
      </c>
      <c r="AY25" s="23">
        <v>9</v>
      </c>
      <c r="AZ25" s="26"/>
      <c r="BC25" s="22"/>
    </row>
    <row r="26" spans="1:55" x14ac:dyDescent="0.35">
      <c r="A26" s="26"/>
      <c r="D26" s="1">
        <v>58</v>
      </c>
      <c r="E26" s="23">
        <v>26</v>
      </c>
      <c r="F26" s="26"/>
      <c r="G26" s="22"/>
      <c r="H26" s="26"/>
      <c r="Q26" s="22"/>
      <c r="R26" s="20">
        <v>1</v>
      </c>
      <c r="T26" s="21">
        <v>2</v>
      </c>
      <c r="V26" s="22"/>
      <c r="W26" s="26"/>
      <c r="X26" s="21">
        <v>1</v>
      </c>
      <c r="Y26" s="21">
        <v>1</v>
      </c>
      <c r="AA26" s="21">
        <v>1</v>
      </c>
      <c r="AB26" s="21">
        <v>1</v>
      </c>
      <c r="AC26" s="22"/>
      <c r="AD26" s="20">
        <v>1</v>
      </c>
      <c r="AF26" s="21">
        <v>1</v>
      </c>
      <c r="AG26" s="21">
        <v>1</v>
      </c>
      <c r="AH26" s="21">
        <v>1</v>
      </c>
      <c r="AI26" s="21">
        <v>1</v>
      </c>
      <c r="AJ26" s="21">
        <v>1</v>
      </c>
      <c r="AK26" s="21">
        <v>1</v>
      </c>
      <c r="AN26" s="21">
        <v>1</v>
      </c>
      <c r="AO26" s="21">
        <v>1</v>
      </c>
      <c r="AP26" s="21">
        <v>1</v>
      </c>
      <c r="AS26" s="21">
        <v>1</v>
      </c>
      <c r="AT26" s="21">
        <v>1</v>
      </c>
      <c r="AU26" s="21">
        <v>1</v>
      </c>
      <c r="AW26" s="21">
        <v>1</v>
      </c>
      <c r="AY26" s="23">
        <v>5</v>
      </c>
      <c r="AZ26" s="26"/>
      <c r="BC26" s="22"/>
    </row>
    <row r="27" spans="1:55" x14ac:dyDescent="0.35">
      <c r="A27" s="26"/>
      <c r="D27" s="1">
        <v>60</v>
      </c>
      <c r="E27" s="23">
        <v>14</v>
      </c>
      <c r="F27" s="26"/>
      <c r="G27" s="22"/>
      <c r="H27" s="26"/>
      <c r="Q27" s="22"/>
      <c r="R27" s="20">
        <v>1</v>
      </c>
      <c r="V27" s="22"/>
      <c r="W27" s="26"/>
      <c r="Y27" s="21">
        <v>1</v>
      </c>
      <c r="AC27" s="22"/>
      <c r="AD27" s="20">
        <v>1</v>
      </c>
      <c r="AH27" s="21">
        <v>1</v>
      </c>
      <c r="AI27" s="21">
        <v>1</v>
      </c>
      <c r="AN27" s="21">
        <v>1</v>
      </c>
      <c r="AP27" s="21">
        <v>1</v>
      </c>
      <c r="AS27" s="21">
        <v>1</v>
      </c>
      <c r="AT27" s="21">
        <v>1</v>
      </c>
      <c r="AU27" s="21">
        <v>1</v>
      </c>
      <c r="AW27" s="21">
        <v>1</v>
      </c>
      <c r="AY27" s="23">
        <v>3</v>
      </c>
      <c r="AZ27" s="26"/>
      <c r="BC27" s="22"/>
    </row>
    <row r="28" spans="1:55" x14ac:dyDescent="0.35">
      <c r="A28" s="62"/>
      <c r="B28" s="63"/>
      <c r="C28" s="63"/>
      <c r="D28" s="64">
        <v>62</v>
      </c>
      <c r="E28" s="65">
        <v>8</v>
      </c>
      <c r="F28" s="26"/>
      <c r="G28" s="22"/>
      <c r="H28" s="62"/>
      <c r="I28" s="63"/>
      <c r="J28" s="63"/>
      <c r="K28" s="63"/>
      <c r="L28" s="63"/>
      <c r="M28" s="63"/>
      <c r="N28" s="63"/>
      <c r="O28" s="63"/>
      <c r="P28" s="63"/>
      <c r="Q28" s="67"/>
      <c r="R28" s="66">
        <v>1</v>
      </c>
      <c r="S28" s="63"/>
      <c r="T28" s="63"/>
      <c r="U28" s="63"/>
      <c r="V28" s="67"/>
      <c r="W28" s="62"/>
      <c r="X28" s="63"/>
      <c r="Y28" s="63"/>
      <c r="Z28" s="63"/>
      <c r="AA28" s="63"/>
      <c r="AB28" s="63"/>
      <c r="AC28" s="67"/>
      <c r="AD28" s="66">
        <v>1</v>
      </c>
      <c r="AE28" s="63"/>
      <c r="AF28" s="63"/>
      <c r="AG28" s="63"/>
      <c r="AH28" s="63"/>
      <c r="AI28" s="63"/>
      <c r="AJ28" s="63"/>
      <c r="AK28" s="63"/>
      <c r="AL28" s="63"/>
      <c r="AM28" s="63"/>
      <c r="AN28" s="68">
        <v>1</v>
      </c>
      <c r="AO28" s="63"/>
      <c r="AP28" s="68">
        <v>1</v>
      </c>
      <c r="AQ28" s="63"/>
      <c r="AR28" s="63"/>
      <c r="AS28" s="63"/>
      <c r="AT28" s="63"/>
      <c r="AU28" s="68">
        <v>1</v>
      </c>
      <c r="AV28" s="63"/>
      <c r="AW28" s="68">
        <v>1</v>
      </c>
      <c r="AX28" s="63"/>
      <c r="AY28" s="65">
        <v>2</v>
      </c>
      <c r="AZ28" s="62"/>
      <c r="BA28" s="63"/>
      <c r="BB28" s="63"/>
      <c r="BC28" s="67"/>
    </row>
    <row r="29" spans="1:55" ht="15" thickBot="1" x14ac:dyDescent="0.4">
      <c r="A29" s="69"/>
      <c r="B29" s="70"/>
      <c r="C29" s="70"/>
      <c r="D29" s="71"/>
      <c r="E29" s="118">
        <f>SUM(E19:E28)</f>
        <v>498</v>
      </c>
      <c r="F29" s="26"/>
      <c r="G29" s="22"/>
      <c r="H29" s="69">
        <f t="shared" ref="H29:AX29" si="3">SUM(H19:H28)</f>
        <v>7</v>
      </c>
      <c r="I29" s="74">
        <f t="shared" si="3"/>
        <v>12</v>
      </c>
      <c r="J29" s="74">
        <f t="shared" si="3"/>
        <v>8</v>
      </c>
      <c r="K29" s="74">
        <f t="shared" si="3"/>
        <v>13</v>
      </c>
      <c r="L29" s="70">
        <f t="shared" si="3"/>
        <v>7</v>
      </c>
      <c r="M29" s="74">
        <f t="shared" si="3"/>
        <v>10</v>
      </c>
      <c r="N29" s="74">
        <f t="shared" si="3"/>
        <v>10</v>
      </c>
      <c r="O29" s="74">
        <f t="shared" si="3"/>
        <v>13</v>
      </c>
      <c r="P29" s="74">
        <f t="shared" si="3"/>
        <v>10</v>
      </c>
      <c r="Q29" s="72">
        <f t="shared" si="3"/>
        <v>10</v>
      </c>
      <c r="R29" s="69">
        <f>SUM(R19:R28)</f>
        <v>12</v>
      </c>
      <c r="S29" s="70">
        <f>SUM(S19:S28)</f>
        <v>0</v>
      </c>
      <c r="T29" s="70">
        <f>SUM(T19:T28)</f>
        <v>16</v>
      </c>
      <c r="U29" s="70">
        <f>SUM(U19:U28)</f>
        <v>0</v>
      </c>
      <c r="V29" s="73">
        <f>SUM(V19:V28)</f>
        <v>0</v>
      </c>
      <c r="W29" s="69">
        <f t="shared" si="3"/>
        <v>8</v>
      </c>
      <c r="X29" s="70">
        <f t="shared" si="3"/>
        <v>12</v>
      </c>
      <c r="Y29" s="70">
        <f t="shared" si="3"/>
        <v>13</v>
      </c>
      <c r="Z29" s="70">
        <f t="shared" si="3"/>
        <v>8</v>
      </c>
      <c r="AA29" s="70">
        <f t="shared" si="3"/>
        <v>12</v>
      </c>
      <c r="AB29" s="70">
        <f t="shared" si="3"/>
        <v>12</v>
      </c>
      <c r="AC29" s="73">
        <f t="shared" si="3"/>
        <v>5</v>
      </c>
      <c r="AD29" s="75">
        <f t="shared" si="3"/>
        <v>15</v>
      </c>
      <c r="AE29" s="70">
        <f t="shared" si="3"/>
        <v>6</v>
      </c>
      <c r="AF29" s="70">
        <f t="shared" si="3"/>
        <v>11</v>
      </c>
      <c r="AG29" s="70">
        <f t="shared" si="3"/>
        <v>8</v>
      </c>
      <c r="AH29" s="70">
        <f t="shared" si="3"/>
        <v>11</v>
      </c>
      <c r="AI29" s="70">
        <f t="shared" si="3"/>
        <v>13</v>
      </c>
      <c r="AJ29" s="70">
        <f t="shared" si="3"/>
        <v>11</v>
      </c>
      <c r="AK29" s="70">
        <f t="shared" si="3"/>
        <v>10</v>
      </c>
      <c r="AL29" s="70">
        <f t="shared" si="3"/>
        <v>9</v>
      </c>
      <c r="AM29" s="70">
        <f t="shared" si="3"/>
        <v>6</v>
      </c>
      <c r="AN29" s="70">
        <f t="shared" si="3"/>
        <v>17</v>
      </c>
      <c r="AO29" s="70">
        <f t="shared" si="3"/>
        <v>11</v>
      </c>
      <c r="AP29" s="70">
        <f t="shared" si="3"/>
        <v>14</v>
      </c>
      <c r="AQ29" s="70">
        <f t="shared" si="3"/>
        <v>7</v>
      </c>
      <c r="AR29" s="70">
        <f t="shared" si="3"/>
        <v>5</v>
      </c>
      <c r="AS29" s="70">
        <f t="shared" si="3"/>
        <v>14</v>
      </c>
      <c r="AT29" s="70">
        <f t="shared" si="3"/>
        <v>12</v>
      </c>
      <c r="AU29" s="74">
        <f t="shared" si="3"/>
        <v>15</v>
      </c>
      <c r="AV29" s="70">
        <f t="shared" si="3"/>
        <v>9</v>
      </c>
      <c r="AW29" s="70">
        <f t="shared" si="3"/>
        <v>13</v>
      </c>
      <c r="AX29" s="70">
        <f t="shared" si="3"/>
        <v>5</v>
      </c>
      <c r="AY29" s="72">
        <f>SUM(AY19:AY28)</f>
        <v>78</v>
      </c>
      <c r="AZ29" s="69"/>
      <c r="BA29" s="70"/>
      <c r="BB29" s="70"/>
      <c r="BC29" s="73"/>
    </row>
    <row r="30" spans="1:55" x14ac:dyDescent="0.35">
      <c r="A30" s="119" t="s">
        <v>100</v>
      </c>
      <c r="B30" s="120">
        <v>1311055796</v>
      </c>
      <c r="C30" s="121" t="s">
        <v>70</v>
      </c>
      <c r="D30" s="24">
        <v>38</v>
      </c>
      <c r="E30" s="25">
        <f>SUM(H30:BC30)</f>
        <v>33</v>
      </c>
      <c r="F30" s="26"/>
      <c r="G30" s="22"/>
      <c r="H30" s="37">
        <v>1</v>
      </c>
      <c r="I30" s="36">
        <v>2</v>
      </c>
      <c r="J30" s="36">
        <v>1</v>
      </c>
      <c r="K30" s="36">
        <v>2</v>
      </c>
      <c r="L30" s="36">
        <v>1</v>
      </c>
      <c r="M30" s="36">
        <v>1</v>
      </c>
      <c r="N30" s="36">
        <v>1</v>
      </c>
      <c r="O30" s="36">
        <v>2</v>
      </c>
      <c r="P30" s="36">
        <v>2</v>
      </c>
      <c r="Q30" s="25">
        <v>1</v>
      </c>
      <c r="R30" s="17"/>
      <c r="S30" s="36">
        <v>4</v>
      </c>
      <c r="T30" s="36">
        <v>2</v>
      </c>
      <c r="U30" s="18"/>
      <c r="V30" s="25">
        <v>1</v>
      </c>
      <c r="W30" s="17"/>
      <c r="X30" s="18"/>
      <c r="Y30" s="18"/>
      <c r="Z30" s="18"/>
      <c r="AA30" s="18"/>
      <c r="AB30" s="18"/>
      <c r="AC30" s="19"/>
      <c r="AD30" s="37">
        <v>1</v>
      </c>
      <c r="AE30" s="18"/>
      <c r="AF30" s="18"/>
      <c r="AG30" s="18"/>
      <c r="AH30" s="18"/>
      <c r="AI30" s="36">
        <v>1</v>
      </c>
      <c r="AJ30" s="18"/>
      <c r="AK30" s="18"/>
      <c r="AL30" s="18"/>
      <c r="AM30" s="18"/>
      <c r="AN30" s="36">
        <v>1</v>
      </c>
      <c r="AO30" s="18"/>
      <c r="AP30" s="36">
        <v>1</v>
      </c>
      <c r="AQ30" s="18"/>
      <c r="AR30" s="18"/>
      <c r="AS30" s="18"/>
      <c r="AT30" s="18"/>
      <c r="AU30" s="36">
        <v>1</v>
      </c>
      <c r="AV30" s="18"/>
      <c r="AW30" s="36">
        <v>1</v>
      </c>
      <c r="AX30" s="18"/>
      <c r="AY30" s="25">
        <v>2</v>
      </c>
      <c r="AZ30" s="37">
        <v>1</v>
      </c>
      <c r="BA30" s="36">
        <v>1</v>
      </c>
      <c r="BB30" s="36">
        <v>1</v>
      </c>
      <c r="BC30" s="25">
        <v>1</v>
      </c>
    </row>
    <row r="31" spans="1:55" x14ac:dyDescent="0.35">
      <c r="A31" s="26"/>
      <c r="D31" s="1">
        <v>40</v>
      </c>
      <c r="E31" s="23">
        <f t="shared" ref="E31:E46" si="4">SUM(H31:BC31)</f>
        <v>92</v>
      </c>
      <c r="F31" s="26"/>
      <c r="G31" s="22"/>
      <c r="H31" s="20">
        <v>2</v>
      </c>
      <c r="I31" s="21">
        <v>3</v>
      </c>
      <c r="J31" s="21">
        <v>3</v>
      </c>
      <c r="K31" s="21">
        <v>4</v>
      </c>
      <c r="L31" s="21">
        <v>2</v>
      </c>
      <c r="M31" s="21">
        <v>3</v>
      </c>
      <c r="N31" s="21">
        <v>3</v>
      </c>
      <c r="O31" s="21">
        <v>4</v>
      </c>
      <c r="P31" s="21">
        <v>3</v>
      </c>
      <c r="Q31" s="23">
        <v>3</v>
      </c>
      <c r="R31" s="20">
        <v>1</v>
      </c>
      <c r="S31" s="21">
        <v>8</v>
      </c>
      <c r="T31" s="21">
        <v>4</v>
      </c>
      <c r="U31" s="21">
        <v>1</v>
      </c>
      <c r="V31" s="23">
        <v>3</v>
      </c>
      <c r="W31" s="26"/>
      <c r="X31" s="21">
        <v>1</v>
      </c>
      <c r="Y31" s="21">
        <v>1</v>
      </c>
      <c r="AA31" s="21">
        <v>1</v>
      </c>
      <c r="AB31" s="21">
        <v>1</v>
      </c>
      <c r="AC31" s="22"/>
      <c r="AD31" s="20">
        <v>2</v>
      </c>
      <c r="AE31" s="21">
        <v>1</v>
      </c>
      <c r="AF31" s="21">
        <v>1</v>
      </c>
      <c r="AG31" s="21">
        <v>1</v>
      </c>
      <c r="AH31" s="21">
        <v>1</v>
      </c>
      <c r="AI31" s="21">
        <v>1</v>
      </c>
      <c r="AJ31" s="21">
        <v>1</v>
      </c>
      <c r="AK31" s="21">
        <v>1</v>
      </c>
      <c r="AL31" s="21">
        <v>1</v>
      </c>
      <c r="AM31" s="21">
        <v>1</v>
      </c>
      <c r="AN31" s="21">
        <v>2</v>
      </c>
      <c r="AO31" s="21">
        <v>1</v>
      </c>
      <c r="AP31" s="21">
        <v>1</v>
      </c>
      <c r="AQ31" s="21">
        <v>1</v>
      </c>
      <c r="AR31" s="21">
        <v>1</v>
      </c>
      <c r="AS31" s="21">
        <v>2</v>
      </c>
      <c r="AT31" s="21">
        <v>1</v>
      </c>
      <c r="AU31" s="21">
        <v>2</v>
      </c>
      <c r="AV31" s="21">
        <v>1</v>
      </c>
      <c r="AW31" s="21">
        <v>1</v>
      </c>
      <c r="AY31" s="23">
        <v>9</v>
      </c>
      <c r="AZ31" s="20">
        <v>2</v>
      </c>
      <c r="BA31" s="21">
        <v>2</v>
      </c>
      <c r="BB31" s="21">
        <v>2</v>
      </c>
      <c r="BC31" s="23">
        <v>2</v>
      </c>
    </row>
    <row r="32" spans="1:55" x14ac:dyDescent="0.35">
      <c r="A32" s="26"/>
      <c r="D32" s="1">
        <v>42</v>
      </c>
      <c r="E32" s="23">
        <f t="shared" si="4"/>
        <v>137</v>
      </c>
      <c r="F32" s="26"/>
      <c r="G32" s="22"/>
      <c r="H32" s="20">
        <v>2</v>
      </c>
      <c r="I32" s="21">
        <v>3</v>
      </c>
      <c r="J32" s="21">
        <v>2</v>
      </c>
      <c r="K32" s="21">
        <v>4</v>
      </c>
      <c r="L32" s="21">
        <v>3</v>
      </c>
      <c r="M32" s="21">
        <v>3</v>
      </c>
      <c r="N32" s="21">
        <v>4</v>
      </c>
      <c r="O32" s="21">
        <v>4</v>
      </c>
      <c r="P32" s="21">
        <v>3</v>
      </c>
      <c r="Q32" s="23">
        <v>3</v>
      </c>
      <c r="R32" s="20">
        <v>2</v>
      </c>
      <c r="S32" s="21">
        <v>7</v>
      </c>
      <c r="T32" s="21">
        <v>4</v>
      </c>
      <c r="U32" s="21">
        <v>2</v>
      </c>
      <c r="V32" s="23">
        <v>4</v>
      </c>
      <c r="W32" s="20">
        <v>1</v>
      </c>
      <c r="X32" s="21">
        <v>2</v>
      </c>
      <c r="Y32" s="21">
        <v>2</v>
      </c>
      <c r="Z32" s="21">
        <v>1</v>
      </c>
      <c r="AA32" s="21">
        <v>2</v>
      </c>
      <c r="AB32" s="21">
        <v>2</v>
      </c>
      <c r="AC32" s="23">
        <v>1</v>
      </c>
      <c r="AD32" s="20">
        <v>3</v>
      </c>
      <c r="AE32" s="21">
        <v>2</v>
      </c>
      <c r="AF32" s="21">
        <v>2</v>
      </c>
      <c r="AG32" s="21">
        <v>2</v>
      </c>
      <c r="AH32" s="21">
        <v>2</v>
      </c>
      <c r="AI32" s="21">
        <v>3</v>
      </c>
      <c r="AJ32" s="21">
        <v>2</v>
      </c>
      <c r="AK32" s="21">
        <v>2</v>
      </c>
      <c r="AL32" s="21">
        <v>2</v>
      </c>
      <c r="AM32" s="21">
        <v>2</v>
      </c>
      <c r="AN32" s="21">
        <v>3</v>
      </c>
      <c r="AO32" s="21">
        <v>3</v>
      </c>
      <c r="AP32" s="21">
        <v>3</v>
      </c>
      <c r="AQ32" s="21">
        <v>2</v>
      </c>
      <c r="AR32" s="21">
        <v>2</v>
      </c>
      <c r="AS32" s="21">
        <v>3</v>
      </c>
      <c r="AT32" s="21">
        <v>2</v>
      </c>
      <c r="AU32" s="21">
        <v>3</v>
      </c>
      <c r="AV32" s="21">
        <v>2</v>
      </c>
      <c r="AW32" s="21">
        <v>2</v>
      </c>
      <c r="AX32" s="21">
        <v>1</v>
      </c>
      <c r="AY32" s="23">
        <v>16</v>
      </c>
      <c r="AZ32" s="20">
        <v>3</v>
      </c>
      <c r="BA32" s="21">
        <v>3</v>
      </c>
      <c r="BB32" s="21">
        <v>3</v>
      </c>
      <c r="BC32" s="23">
        <v>3</v>
      </c>
    </row>
    <row r="33" spans="1:55" x14ac:dyDescent="0.35">
      <c r="A33" s="26"/>
      <c r="D33" s="1">
        <v>44</v>
      </c>
      <c r="E33" s="23">
        <f t="shared" si="4"/>
        <v>142</v>
      </c>
      <c r="F33" s="26"/>
      <c r="G33" s="22"/>
      <c r="H33" s="20">
        <v>2</v>
      </c>
      <c r="I33" s="21">
        <v>3</v>
      </c>
      <c r="J33" s="21">
        <v>2</v>
      </c>
      <c r="K33" s="21">
        <v>3</v>
      </c>
      <c r="L33" s="21">
        <v>2</v>
      </c>
      <c r="M33" s="21">
        <v>3</v>
      </c>
      <c r="N33" s="21">
        <v>2</v>
      </c>
      <c r="O33" s="21">
        <v>3</v>
      </c>
      <c r="P33" s="21">
        <v>2</v>
      </c>
      <c r="Q33" s="23">
        <v>2</v>
      </c>
      <c r="R33" s="20">
        <v>3</v>
      </c>
      <c r="S33" s="21">
        <v>6</v>
      </c>
      <c r="T33" s="21">
        <v>3</v>
      </c>
      <c r="U33" s="21">
        <v>3</v>
      </c>
      <c r="V33" s="23">
        <v>2</v>
      </c>
      <c r="W33" s="20">
        <v>2</v>
      </c>
      <c r="X33" s="21">
        <v>3</v>
      </c>
      <c r="Y33" s="21">
        <v>3</v>
      </c>
      <c r="Z33" s="21">
        <v>2</v>
      </c>
      <c r="AA33" s="21">
        <v>3</v>
      </c>
      <c r="AB33" s="21">
        <v>3</v>
      </c>
      <c r="AC33" s="23">
        <v>3</v>
      </c>
      <c r="AD33" s="20">
        <v>3</v>
      </c>
      <c r="AE33" s="21">
        <v>2</v>
      </c>
      <c r="AF33" s="21">
        <v>3</v>
      </c>
      <c r="AG33" s="21">
        <v>2</v>
      </c>
      <c r="AH33" s="21">
        <v>2</v>
      </c>
      <c r="AI33" s="21">
        <v>3</v>
      </c>
      <c r="AJ33" s="21">
        <v>2</v>
      </c>
      <c r="AK33" s="21">
        <v>3</v>
      </c>
      <c r="AL33" s="21">
        <v>2</v>
      </c>
      <c r="AM33" s="21">
        <v>2</v>
      </c>
      <c r="AN33" s="21">
        <v>3</v>
      </c>
      <c r="AO33" s="21">
        <v>3</v>
      </c>
      <c r="AP33" s="21">
        <v>3</v>
      </c>
      <c r="AQ33" s="21">
        <v>2</v>
      </c>
      <c r="AR33" s="21">
        <v>2</v>
      </c>
      <c r="AS33" s="21">
        <v>3</v>
      </c>
      <c r="AT33" s="21">
        <v>3</v>
      </c>
      <c r="AU33" s="21">
        <v>3</v>
      </c>
      <c r="AV33" s="21">
        <v>2</v>
      </c>
      <c r="AW33" s="21">
        <v>2</v>
      </c>
      <c r="AX33" s="21">
        <v>2</v>
      </c>
      <c r="AY33" s="23">
        <v>18</v>
      </c>
      <c r="AZ33" s="20">
        <v>3</v>
      </c>
      <c r="BA33" s="21">
        <v>3</v>
      </c>
      <c r="BB33" s="21">
        <v>3</v>
      </c>
      <c r="BC33" s="23">
        <v>3</v>
      </c>
    </row>
    <row r="34" spans="1:55" x14ac:dyDescent="0.35">
      <c r="A34" s="26"/>
      <c r="D34" s="1">
        <v>46</v>
      </c>
      <c r="E34" s="23">
        <f t="shared" si="4"/>
        <v>117</v>
      </c>
      <c r="F34" s="26"/>
      <c r="G34" s="22"/>
      <c r="H34" s="20">
        <v>2</v>
      </c>
      <c r="I34" s="21">
        <v>2</v>
      </c>
      <c r="J34" s="21">
        <v>2</v>
      </c>
      <c r="K34" s="21">
        <v>2</v>
      </c>
      <c r="L34" s="21">
        <v>1</v>
      </c>
      <c r="M34" s="21">
        <v>2</v>
      </c>
      <c r="N34" s="21">
        <v>2</v>
      </c>
      <c r="O34" s="21">
        <v>3</v>
      </c>
      <c r="P34" s="21">
        <v>2</v>
      </c>
      <c r="Q34" s="23">
        <v>2</v>
      </c>
      <c r="R34" s="20">
        <v>3</v>
      </c>
      <c r="S34" s="21">
        <v>5</v>
      </c>
      <c r="T34" s="21">
        <v>3</v>
      </c>
      <c r="U34" s="21">
        <v>2</v>
      </c>
      <c r="V34" s="23">
        <v>2</v>
      </c>
      <c r="W34" s="20">
        <v>2</v>
      </c>
      <c r="X34" s="21">
        <v>3</v>
      </c>
      <c r="Y34" s="21">
        <v>3</v>
      </c>
      <c r="Z34" s="21">
        <v>2</v>
      </c>
      <c r="AA34" s="21">
        <v>3</v>
      </c>
      <c r="AB34" s="21">
        <v>2</v>
      </c>
      <c r="AC34" s="23">
        <v>2</v>
      </c>
      <c r="AD34" s="20">
        <v>3</v>
      </c>
      <c r="AE34" s="21">
        <v>1</v>
      </c>
      <c r="AF34" s="21">
        <v>2</v>
      </c>
      <c r="AG34" s="21">
        <v>2</v>
      </c>
      <c r="AH34" s="21">
        <v>2</v>
      </c>
      <c r="AI34" s="21">
        <v>2</v>
      </c>
      <c r="AJ34" s="21">
        <v>2</v>
      </c>
      <c r="AK34" s="21">
        <v>2</v>
      </c>
      <c r="AL34" s="21">
        <v>2</v>
      </c>
      <c r="AM34" s="21">
        <v>2</v>
      </c>
      <c r="AN34" s="21">
        <v>3</v>
      </c>
      <c r="AO34" s="21">
        <v>2</v>
      </c>
      <c r="AP34" s="21">
        <v>2</v>
      </c>
      <c r="AQ34" s="21">
        <v>2</v>
      </c>
      <c r="AR34" s="21">
        <v>1</v>
      </c>
      <c r="AS34" s="21">
        <v>3</v>
      </c>
      <c r="AT34" s="21">
        <v>2</v>
      </c>
      <c r="AU34" s="21">
        <v>2</v>
      </c>
      <c r="AV34" s="21">
        <v>2</v>
      </c>
      <c r="AW34" s="21">
        <v>2</v>
      </c>
      <c r="AX34" s="21">
        <v>1</v>
      </c>
      <c r="AY34" s="23">
        <v>15</v>
      </c>
      <c r="AZ34" s="20">
        <v>2</v>
      </c>
      <c r="BA34" s="21">
        <v>2</v>
      </c>
      <c r="BB34" s="21">
        <v>2</v>
      </c>
      <c r="BC34" s="23">
        <v>2</v>
      </c>
    </row>
    <row r="35" spans="1:55" x14ac:dyDescent="0.35">
      <c r="A35" s="26"/>
      <c r="D35" s="1">
        <v>48</v>
      </c>
      <c r="E35" s="23">
        <f t="shared" si="4"/>
        <v>79</v>
      </c>
      <c r="F35" s="26"/>
      <c r="G35" s="22"/>
      <c r="H35" s="20">
        <v>1</v>
      </c>
      <c r="I35" s="21">
        <v>2</v>
      </c>
      <c r="J35" s="21">
        <v>2</v>
      </c>
      <c r="K35" s="21">
        <v>2</v>
      </c>
      <c r="L35" s="21">
        <v>1</v>
      </c>
      <c r="M35" s="21">
        <v>2</v>
      </c>
      <c r="N35" s="21">
        <v>2</v>
      </c>
      <c r="O35" s="21">
        <v>3</v>
      </c>
      <c r="P35" s="21">
        <v>2</v>
      </c>
      <c r="Q35" s="23">
        <v>2</v>
      </c>
      <c r="R35" s="20">
        <v>2</v>
      </c>
      <c r="S35" s="21">
        <v>5</v>
      </c>
      <c r="T35" s="21">
        <v>3</v>
      </c>
      <c r="U35" s="21">
        <v>1</v>
      </c>
      <c r="V35" s="23">
        <v>2</v>
      </c>
      <c r="W35" s="20">
        <v>1</v>
      </c>
      <c r="X35" s="21">
        <v>2</v>
      </c>
      <c r="Y35" s="21">
        <v>2</v>
      </c>
      <c r="Z35" s="21">
        <v>1</v>
      </c>
      <c r="AA35" s="21">
        <v>2</v>
      </c>
      <c r="AB35" s="21">
        <v>1</v>
      </c>
      <c r="AC35" s="23">
        <v>1</v>
      </c>
      <c r="AD35" s="20">
        <v>2</v>
      </c>
      <c r="AE35" s="21">
        <v>1</v>
      </c>
      <c r="AF35" s="21">
        <v>1</v>
      </c>
      <c r="AG35" s="21">
        <v>1</v>
      </c>
      <c r="AH35" s="21">
        <v>1</v>
      </c>
      <c r="AI35" s="21">
        <v>1</v>
      </c>
      <c r="AJ35" s="21">
        <v>1</v>
      </c>
      <c r="AK35" s="21">
        <v>1</v>
      </c>
      <c r="AL35" s="21">
        <v>1</v>
      </c>
      <c r="AM35" s="21">
        <v>1</v>
      </c>
      <c r="AN35" s="21">
        <v>2</v>
      </c>
      <c r="AO35" s="21">
        <v>1</v>
      </c>
      <c r="AP35" s="21">
        <v>1</v>
      </c>
      <c r="AQ35" s="21">
        <v>1</v>
      </c>
      <c r="AR35" s="21">
        <v>1</v>
      </c>
      <c r="AS35" s="21">
        <v>2</v>
      </c>
      <c r="AT35" s="21">
        <v>1</v>
      </c>
      <c r="AU35" s="21">
        <v>2</v>
      </c>
      <c r="AV35" s="21">
        <v>1</v>
      </c>
      <c r="AW35" s="21">
        <v>1</v>
      </c>
      <c r="AY35" s="23">
        <v>9</v>
      </c>
      <c r="AZ35" s="20">
        <v>1</v>
      </c>
      <c r="BA35" s="21">
        <v>1</v>
      </c>
      <c r="BB35" s="21">
        <v>1</v>
      </c>
      <c r="BC35" s="23">
        <v>1</v>
      </c>
    </row>
    <row r="36" spans="1:55" x14ac:dyDescent="0.35">
      <c r="A36" s="26"/>
      <c r="D36" s="1">
        <v>50</v>
      </c>
      <c r="E36" s="23">
        <f t="shared" si="4"/>
        <v>39</v>
      </c>
      <c r="F36" s="26"/>
      <c r="G36" s="22"/>
      <c r="H36" s="26"/>
      <c r="I36" s="21">
        <v>1</v>
      </c>
      <c r="K36" s="21">
        <v>1</v>
      </c>
      <c r="O36" s="21">
        <v>1</v>
      </c>
      <c r="P36" s="21">
        <v>1</v>
      </c>
      <c r="Q36" s="23">
        <v>1</v>
      </c>
      <c r="R36" s="20">
        <v>1</v>
      </c>
      <c r="S36" s="21">
        <v>1</v>
      </c>
      <c r="T36" s="21">
        <v>1</v>
      </c>
      <c r="U36" s="21">
        <v>1</v>
      </c>
      <c r="V36" s="22"/>
      <c r="W36" s="20">
        <v>1</v>
      </c>
      <c r="X36" s="21">
        <v>1</v>
      </c>
      <c r="Y36" s="21">
        <v>1</v>
      </c>
      <c r="Z36" s="21">
        <v>1</v>
      </c>
      <c r="AA36" s="21">
        <v>1</v>
      </c>
      <c r="AB36" s="21">
        <v>1</v>
      </c>
      <c r="AC36" s="22"/>
      <c r="AD36" s="20">
        <v>1</v>
      </c>
      <c r="AF36" s="21">
        <v>1</v>
      </c>
      <c r="AG36" s="21">
        <v>1</v>
      </c>
      <c r="AH36" s="21">
        <v>1</v>
      </c>
      <c r="AI36" s="21">
        <v>1</v>
      </c>
      <c r="AJ36" s="21">
        <v>1</v>
      </c>
      <c r="AK36" s="21">
        <v>1</v>
      </c>
      <c r="AN36" s="21">
        <v>1</v>
      </c>
      <c r="AO36" s="21">
        <v>1</v>
      </c>
      <c r="AP36" s="21">
        <v>1</v>
      </c>
      <c r="AS36" s="21">
        <v>1</v>
      </c>
      <c r="AT36" s="21">
        <v>1</v>
      </c>
      <c r="AU36" s="21">
        <v>1</v>
      </c>
      <c r="AV36" s="21">
        <v>1</v>
      </c>
      <c r="AW36" s="21">
        <v>1</v>
      </c>
      <c r="AY36" s="23">
        <v>5</v>
      </c>
      <c r="AZ36" s="20">
        <v>1</v>
      </c>
      <c r="BA36" s="21">
        <v>1</v>
      </c>
      <c r="BB36" s="21">
        <v>1</v>
      </c>
      <c r="BC36" s="23">
        <v>1</v>
      </c>
    </row>
    <row r="37" spans="1:55" x14ac:dyDescent="0.35">
      <c r="A37" s="62"/>
      <c r="B37" s="63"/>
      <c r="C37" s="63"/>
      <c r="D37" s="64">
        <v>52</v>
      </c>
      <c r="E37" s="65">
        <f t="shared" si="4"/>
        <v>22</v>
      </c>
      <c r="F37" s="26"/>
      <c r="G37" s="22"/>
      <c r="H37" s="62"/>
      <c r="I37" s="63"/>
      <c r="J37" s="63"/>
      <c r="K37" s="63"/>
      <c r="L37" s="63"/>
      <c r="M37" s="63"/>
      <c r="N37" s="63"/>
      <c r="O37" s="63"/>
      <c r="P37" s="63"/>
      <c r="Q37" s="67"/>
      <c r="R37" s="62"/>
      <c r="S37" s="63"/>
      <c r="T37" s="63"/>
      <c r="U37" s="63"/>
      <c r="V37" s="67"/>
      <c r="W37" s="62"/>
      <c r="X37" s="68">
        <v>1</v>
      </c>
      <c r="Y37" s="68">
        <v>1</v>
      </c>
      <c r="Z37" s="63"/>
      <c r="AA37" s="68">
        <v>1</v>
      </c>
      <c r="AB37" s="63"/>
      <c r="AC37" s="67"/>
      <c r="AD37" s="66">
        <v>1</v>
      </c>
      <c r="AE37" s="63"/>
      <c r="AF37" s="68">
        <v>1</v>
      </c>
      <c r="AG37" s="63"/>
      <c r="AH37" s="68">
        <v>1</v>
      </c>
      <c r="AI37" s="68">
        <v>1</v>
      </c>
      <c r="AJ37" s="68">
        <v>1</v>
      </c>
      <c r="AK37" s="63"/>
      <c r="AL37" s="63"/>
      <c r="AM37" s="63"/>
      <c r="AN37" s="68">
        <v>1</v>
      </c>
      <c r="AO37" s="63"/>
      <c r="AP37" s="68">
        <v>1</v>
      </c>
      <c r="AQ37" s="63"/>
      <c r="AR37" s="63"/>
      <c r="AS37" s="68">
        <v>1</v>
      </c>
      <c r="AT37" s="68">
        <v>1</v>
      </c>
      <c r="AU37" s="68">
        <v>1</v>
      </c>
      <c r="AV37" s="63"/>
      <c r="AW37" s="68">
        <v>1</v>
      </c>
      <c r="AX37" s="63"/>
      <c r="AY37" s="65">
        <v>4</v>
      </c>
      <c r="AZ37" s="66">
        <v>1</v>
      </c>
      <c r="BA37" s="68">
        <v>1</v>
      </c>
      <c r="BB37" s="68">
        <v>1</v>
      </c>
      <c r="BC37" s="65">
        <v>1</v>
      </c>
    </row>
    <row r="38" spans="1:55" ht="15" thickBot="1" x14ac:dyDescent="0.4">
      <c r="A38" s="69"/>
      <c r="B38" s="70"/>
      <c r="C38" s="70"/>
      <c r="D38" s="71"/>
      <c r="E38" s="118">
        <f>SUM(E30:E37)</f>
        <v>661</v>
      </c>
      <c r="F38" s="26"/>
      <c r="G38" s="22"/>
      <c r="H38" s="69">
        <f t="shared" ref="H38:BC38" si="5">SUM(H30:H37)</f>
        <v>10</v>
      </c>
      <c r="I38" s="70">
        <f t="shared" si="5"/>
        <v>16</v>
      </c>
      <c r="J38" s="70">
        <f t="shared" si="5"/>
        <v>12</v>
      </c>
      <c r="K38" s="70">
        <f t="shared" si="5"/>
        <v>18</v>
      </c>
      <c r="L38" s="70">
        <f t="shared" si="5"/>
        <v>10</v>
      </c>
      <c r="M38" s="70">
        <f t="shared" si="5"/>
        <v>14</v>
      </c>
      <c r="N38" s="70">
        <f t="shared" si="5"/>
        <v>14</v>
      </c>
      <c r="O38" s="70">
        <f t="shared" si="5"/>
        <v>20</v>
      </c>
      <c r="P38" s="70">
        <f t="shared" si="5"/>
        <v>15</v>
      </c>
      <c r="Q38" s="73">
        <f t="shared" si="5"/>
        <v>14</v>
      </c>
      <c r="R38" s="69">
        <f>SUM(R30:R37)</f>
        <v>12</v>
      </c>
      <c r="S38" s="70">
        <f>SUM(S30:S37)</f>
        <v>36</v>
      </c>
      <c r="T38" s="70">
        <f>SUM(T30:T37)</f>
        <v>20</v>
      </c>
      <c r="U38" s="70">
        <f>SUM(U30:U37)</f>
        <v>10</v>
      </c>
      <c r="V38" s="73">
        <f>SUM(V30:V37)</f>
        <v>14</v>
      </c>
      <c r="W38" s="69">
        <f t="shared" si="5"/>
        <v>7</v>
      </c>
      <c r="X38" s="74">
        <f t="shared" si="5"/>
        <v>13</v>
      </c>
      <c r="Y38" s="74">
        <f t="shared" si="5"/>
        <v>13</v>
      </c>
      <c r="Z38" s="70">
        <f t="shared" si="5"/>
        <v>7</v>
      </c>
      <c r="AA38" s="74">
        <f t="shared" si="5"/>
        <v>13</v>
      </c>
      <c r="AB38" s="70">
        <f t="shared" si="5"/>
        <v>10</v>
      </c>
      <c r="AC38" s="73">
        <f t="shared" si="5"/>
        <v>7</v>
      </c>
      <c r="AD38" s="75">
        <f t="shared" si="5"/>
        <v>16</v>
      </c>
      <c r="AE38" s="70">
        <f t="shared" si="5"/>
        <v>7</v>
      </c>
      <c r="AF38" s="74">
        <f t="shared" si="5"/>
        <v>11</v>
      </c>
      <c r="AG38" s="70">
        <f t="shared" si="5"/>
        <v>9</v>
      </c>
      <c r="AH38" s="74">
        <f t="shared" si="5"/>
        <v>10</v>
      </c>
      <c r="AI38" s="74">
        <f t="shared" si="5"/>
        <v>13</v>
      </c>
      <c r="AJ38" s="74">
        <f t="shared" si="5"/>
        <v>10</v>
      </c>
      <c r="AK38" s="70">
        <f t="shared" si="5"/>
        <v>10</v>
      </c>
      <c r="AL38" s="70">
        <f t="shared" si="5"/>
        <v>8</v>
      </c>
      <c r="AM38" s="70">
        <f t="shared" si="5"/>
        <v>8</v>
      </c>
      <c r="AN38" s="74">
        <f t="shared" si="5"/>
        <v>16</v>
      </c>
      <c r="AO38" s="70">
        <f t="shared" si="5"/>
        <v>11</v>
      </c>
      <c r="AP38" s="74">
        <f t="shared" si="5"/>
        <v>13</v>
      </c>
      <c r="AQ38" s="70">
        <f t="shared" si="5"/>
        <v>8</v>
      </c>
      <c r="AR38" s="70">
        <f t="shared" si="5"/>
        <v>7</v>
      </c>
      <c r="AS38" s="74">
        <f t="shared" si="5"/>
        <v>15</v>
      </c>
      <c r="AT38" s="74">
        <f t="shared" si="5"/>
        <v>11</v>
      </c>
      <c r="AU38" s="74">
        <f t="shared" si="5"/>
        <v>15</v>
      </c>
      <c r="AV38" s="70">
        <f t="shared" si="5"/>
        <v>9</v>
      </c>
      <c r="AW38" s="74">
        <f t="shared" si="5"/>
        <v>11</v>
      </c>
      <c r="AX38" s="70">
        <f t="shared" si="5"/>
        <v>4</v>
      </c>
      <c r="AY38" s="72">
        <f t="shared" si="5"/>
        <v>78</v>
      </c>
      <c r="AZ38" s="75">
        <f t="shared" si="5"/>
        <v>14</v>
      </c>
      <c r="BA38" s="74">
        <f t="shared" si="5"/>
        <v>14</v>
      </c>
      <c r="BB38" s="74">
        <f t="shared" si="5"/>
        <v>14</v>
      </c>
      <c r="BC38" s="72">
        <f t="shared" si="5"/>
        <v>14</v>
      </c>
    </row>
    <row r="39" spans="1:55" x14ac:dyDescent="0.35">
      <c r="A39" s="119" t="s">
        <v>101</v>
      </c>
      <c r="B39" s="120">
        <v>1311055373</v>
      </c>
      <c r="C39" s="121" t="s">
        <v>71</v>
      </c>
      <c r="D39" s="24">
        <v>38</v>
      </c>
      <c r="E39" s="25">
        <f t="shared" si="4"/>
        <v>23</v>
      </c>
      <c r="F39" s="26"/>
      <c r="G39" s="22"/>
      <c r="H39" s="37">
        <v>1</v>
      </c>
      <c r="I39" s="36">
        <v>1</v>
      </c>
      <c r="J39" s="36">
        <v>1</v>
      </c>
      <c r="K39" s="36">
        <v>2</v>
      </c>
      <c r="L39" s="36">
        <v>1</v>
      </c>
      <c r="M39" s="36">
        <v>1</v>
      </c>
      <c r="N39" s="36">
        <v>1</v>
      </c>
      <c r="O39" s="36">
        <v>2</v>
      </c>
      <c r="P39" s="36">
        <v>1</v>
      </c>
      <c r="Q39" s="25">
        <v>1</v>
      </c>
      <c r="R39" s="17"/>
      <c r="S39" s="18"/>
      <c r="T39" s="36">
        <v>2</v>
      </c>
      <c r="U39" s="18"/>
      <c r="V39" s="25">
        <v>1</v>
      </c>
      <c r="W39" s="17"/>
      <c r="X39" s="18"/>
      <c r="Y39" s="18"/>
      <c r="Z39" s="18"/>
      <c r="AA39" s="18"/>
      <c r="AB39" s="18"/>
      <c r="AC39" s="19"/>
      <c r="AD39" s="37">
        <v>1</v>
      </c>
      <c r="AE39" s="18"/>
      <c r="AF39" s="18"/>
      <c r="AG39" s="18"/>
      <c r="AH39" s="18"/>
      <c r="AI39" s="36">
        <v>1</v>
      </c>
      <c r="AJ39" s="18"/>
      <c r="AK39" s="18"/>
      <c r="AL39" s="18"/>
      <c r="AM39" s="18"/>
      <c r="AN39" s="36">
        <v>1</v>
      </c>
      <c r="AO39" s="18"/>
      <c r="AP39" s="36">
        <v>1</v>
      </c>
      <c r="AQ39" s="18"/>
      <c r="AR39" s="18"/>
      <c r="AS39" s="18"/>
      <c r="AT39" s="18"/>
      <c r="AU39" s="36">
        <v>1</v>
      </c>
      <c r="AV39" s="18"/>
      <c r="AW39" s="36">
        <v>1</v>
      </c>
      <c r="AX39" s="18"/>
      <c r="AY39" s="25">
        <v>2</v>
      </c>
      <c r="AZ39" s="17"/>
      <c r="BA39" s="18"/>
      <c r="BB39" s="18"/>
      <c r="BC39" s="19"/>
    </row>
    <row r="40" spans="1:55" x14ac:dyDescent="0.35">
      <c r="A40" s="26"/>
      <c r="D40" s="1">
        <v>40</v>
      </c>
      <c r="E40" s="23">
        <f t="shared" si="4"/>
        <v>69</v>
      </c>
      <c r="F40" s="26"/>
      <c r="G40" s="22"/>
      <c r="H40" s="20">
        <v>2</v>
      </c>
      <c r="I40" s="21">
        <v>3</v>
      </c>
      <c r="J40" s="21">
        <v>2</v>
      </c>
      <c r="K40" s="21">
        <v>3</v>
      </c>
      <c r="L40" s="21">
        <v>2</v>
      </c>
      <c r="M40" s="21">
        <v>3</v>
      </c>
      <c r="N40" s="21">
        <v>3</v>
      </c>
      <c r="O40" s="21">
        <v>3</v>
      </c>
      <c r="P40" s="21">
        <v>2</v>
      </c>
      <c r="Q40" s="23">
        <v>2</v>
      </c>
      <c r="R40" s="20">
        <v>1</v>
      </c>
      <c r="T40" s="21">
        <v>4</v>
      </c>
      <c r="V40" s="23">
        <v>3</v>
      </c>
      <c r="W40" s="26"/>
      <c r="X40" s="21">
        <v>1</v>
      </c>
      <c r="Y40" s="21">
        <v>1</v>
      </c>
      <c r="AA40" s="21">
        <v>1</v>
      </c>
      <c r="AC40" s="22"/>
      <c r="AD40" s="20">
        <v>2</v>
      </c>
      <c r="AE40" s="21">
        <v>1</v>
      </c>
      <c r="AF40" s="21">
        <v>1</v>
      </c>
      <c r="AG40" s="21">
        <v>1</v>
      </c>
      <c r="AH40" s="21">
        <v>1</v>
      </c>
      <c r="AI40" s="21">
        <v>1</v>
      </c>
      <c r="AJ40" s="21">
        <v>1</v>
      </c>
      <c r="AK40" s="21">
        <v>1</v>
      </c>
      <c r="AL40" s="21">
        <v>1</v>
      </c>
      <c r="AM40" s="21">
        <v>1</v>
      </c>
      <c r="AN40" s="21">
        <v>2</v>
      </c>
      <c r="AO40" s="21">
        <v>1</v>
      </c>
      <c r="AP40" s="21">
        <v>1</v>
      </c>
      <c r="AQ40" s="21">
        <v>1</v>
      </c>
      <c r="AR40" s="21">
        <v>1</v>
      </c>
      <c r="AS40" s="21">
        <v>2</v>
      </c>
      <c r="AT40" s="21">
        <v>1</v>
      </c>
      <c r="AU40" s="21">
        <v>2</v>
      </c>
      <c r="AV40" s="21">
        <v>1</v>
      </c>
      <c r="AW40" s="21">
        <v>1</v>
      </c>
      <c r="AY40" s="23">
        <v>9</v>
      </c>
      <c r="AZ40" s="26"/>
      <c r="BC40" s="22"/>
    </row>
    <row r="41" spans="1:55" x14ac:dyDescent="0.35">
      <c r="A41" s="26"/>
      <c r="D41" s="1">
        <v>42</v>
      </c>
      <c r="E41" s="23">
        <f t="shared" si="4"/>
        <v>108</v>
      </c>
      <c r="F41" s="26"/>
      <c r="G41" s="22"/>
      <c r="H41" s="20">
        <v>2</v>
      </c>
      <c r="I41" s="21">
        <v>3</v>
      </c>
      <c r="J41" s="21">
        <v>3</v>
      </c>
      <c r="K41" s="21">
        <v>3</v>
      </c>
      <c r="L41" s="21">
        <v>2</v>
      </c>
      <c r="M41" s="21">
        <v>3</v>
      </c>
      <c r="N41" s="21">
        <v>2</v>
      </c>
      <c r="O41" s="21">
        <v>4</v>
      </c>
      <c r="P41" s="21">
        <v>2</v>
      </c>
      <c r="Q41" s="23">
        <v>2</v>
      </c>
      <c r="R41" s="20">
        <v>2</v>
      </c>
      <c r="T41" s="21">
        <v>4</v>
      </c>
      <c r="V41" s="23">
        <v>4</v>
      </c>
      <c r="W41" s="20">
        <v>1</v>
      </c>
      <c r="X41" s="21">
        <v>1</v>
      </c>
      <c r="Y41" s="21">
        <v>2</v>
      </c>
      <c r="Z41" s="21">
        <v>1</v>
      </c>
      <c r="AA41" s="21">
        <v>1</v>
      </c>
      <c r="AB41" s="21">
        <v>1</v>
      </c>
      <c r="AC41" s="23">
        <v>1</v>
      </c>
      <c r="AD41" s="20">
        <v>3</v>
      </c>
      <c r="AE41" s="21">
        <v>2</v>
      </c>
      <c r="AF41" s="21">
        <v>2</v>
      </c>
      <c r="AG41" s="21">
        <v>2</v>
      </c>
      <c r="AH41" s="21">
        <v>2</v>
      </c>
      <c r="AI41" s="21">
        <v>3</v>
      </c>
      <c r="AJ41" s="21">
        <v>2</v>
      </c>
      <c r="AK41" s="21">
        <v>2</v>
      </c>
      <c r="AL41" s="21">
        <v>2</v>
      </c>
      <c r="AM41" s="21">
        <v>2</v>
      </c>
      <c r="AN41" s="21">
        <v>3</v>
      </c>
      <c r="AO41" s="21">
        <v>3</v>
      </c>
      <c r="AP41" s="21">
        <v>3</v>
      </c>
      <c r="AQ41" s="21">
        <v>2</v>
      </c>
      <c r="AR41" s="21">
        <v>2</v>
      </c>
      <c r="AS41" s="21">
        <v>3</v>
      </c>
      <c r="AT41" s="21">
        <v>2</v>
      </c>
      <c r="AU41" s="21">
        <v>3</v>
      </c>
      <c r="AV41" s="21">
        <v>2</v>
      </c>
      <c r="AW41" s="21">
        <v>2</v>
      </c>
      <c r="AX41" s="21">
        <v>1</v>
      </c>
      <c r="AY41" s="23">
        <v>16</v>
      </c>
      <c r="AZ41" s="26"/>
      <c r="BC41" s="22"/>
    </row>
    <row r="42" spans="1:55" x14ac:dyDescent="0.35">
      <c r="A42" s="26"/>
      <c r="D42" s="1">
        <v>44</v>
      </c>
      <c r="E42" s="23">
        <f t="shared" si="4"/>
        <v>111</v>
      </c>
      <c r="F42" s="26"/>
      <c r="G42" s="22"/>
      <c r="H42" s="20">
        <v>1</v>
      </c>
      <c r="I42" s="21">
        <v>2</v>
      </c>
      <c r="J42" s="21">
        <v>2</v>
      </c>
      <c r="K42" s="21">
        <v>3</v>
      </c>
      <c r="L42" s="21">
        <v>1</v>
      </c>
      <c r="M42" s="21">
        <v>2</v>
      </c>
      <c r="N42" s="21">
        <v>2</v>
      </c>
      <c r="O42" s="21">
        <v>3</v>
      </c>
      <c r="P42" s="21">
        <v>2</v>
      </c>
      <c r="Q42" s="23">
        <v>2</v>
      </c>
      <c r="R42" s="20">
        <v>3</v>
      </c>
      <c r="T42" s="21">
        <v>3</v>
      </c>
      <c r="V42" s="23">
        <v>2</v>
      </c>
      <c r="W42" s="20">
        <v>2</v>
      </c>
      <c r="X42" s="21">
        <v>2</v>
      </c>
      <c r="Y42" s="21">
        <v>2</v>
      </c>
      <c r="Z42" s="21">
        <v>2</v>
      </c>
      <c r="AA42" s="21">
        <v>2</v>
      </c>
      <c r="AB42" s="21">
        <v>2</v>
      </c>
      <c r="AC42" s="23">
        <v>1</v>
      </c>
      <c r="AD42" s="20">
        <v>3</v>
      </c>
      <c r="AE42" s="21">
        <v>2</v>
      </c>
      <c r="AF42" s="21">
        <v>3</v>
      </c>
      <c r="AG42" s="21">
        <v>2</v>
      </c>
      <c r="AH42" s="21">
        <v>2</v>
      </c>
      <c r="AI42" s="21">
        <v>3</v>
      </c>
      <c r="AJ42" s="21">
        <v>2</v>
      </c>
      <c r="AK42" s="21">
        <v>3</v>
      </c>
      <c r="AL42" s="21">
        <v>2</v>
      </c>
      <c r="AM42" s="21">
        <v>2</v>
      </c>
      <c r="AN42" s="21">
        <v>3</v>
      </c>
      <c r="AO42" s="21">
        <v>3</v>
      </c>
      <c r="AP42" s="21">
        <v>3</v>
      </c>
      <c r="AQ42" s="21">
        <v>2</v>
      </c>
      <c r="AR42" s="21">
        <v>2</v>
      </c>
      <c r="AS42" s="21">
        <v>3</v>
      </c>
      <c r="AT42" s="21">
        <v>3</v>
      </c>
      <c r="AU42" s="21">
        <v>3</v>
      </c>
      <c r="AV42" s="21">
        <v>2</v>
      </c>
      <c r="AW42" s="21">
        <v>2</v>
      </c>
      <c r="AX42" s="21">
        <v>2</v>
      </c>
      <c r="AY42" s="23">
        <v>18</v>
      </c>
      <c r="AZ42" s="26"/>
      <c r="BC42" s="22"/>
    </row>
    <row r="43" spans="1:55" x14ac:dyDescent="0.35">
      <c r="A43" s="26"/>
      <c r="D43" s="1">
        <v>46</v>
      </c>
      <c r="E43" s="23">
        <f t="shared" si="4"/>
        <v>93</v>
      </c>
      <c r="F43" s="26"/>
      <c r="G43" s="22"/>
      <c r="H43" s="20">
        <v>1</v>
      </c>
      <c r="I43" s="21">
        <v>2</v>
      </c>
      <c r="J43" s="21">
        <v>1</v>
      </c>
      <c r="K43" s="21">
        <v>2</v>
      </c>
      <c r="L43" s="21">
        <v>1</v>
      </c>
      <c r="M43" s="21">
        <v>2</v>
      </c>
      <c r="N43" s="21">
        <v>2</v>
      </c>
      <c r="O43" s="21">
        <v>2</v>
      </c>
      <c r="P43" s="21">
        <v>2</v>
      </c>
      <c r="Q43" s="23">
        <v>2</v>
      </c>
      <c r="R43" s="20">
        <v>3</v>
      </c>
      <c r="T43" s="21">
        <v>3</v>
      </c>
      <c r="V43" s="23">
        <v>2</v>
      </c>
      <c r="W43" s="20">
        <v>1</v>
      </c>
      <c r="X43" s="21">
        <v>2</v>
      </c>
      <c r="Y43" s="21">
        <v>2</v>
      </c>
      <c r="Z43" s="21">
        <v>1</v>
      </c>
      <c r="AA43" s="21">
        <v>2</v>
      </c>
      <c r="AB43" s="21">
        <v>2</v>
      </c>
      <c r="AC43" s="23">
        <v>1</v>
      </c>
      <c r="AD43" s="20">
        <v>3</v>
      </c>
      <c r="AE43" s="21">
        <v>1</v>
      </c>
      <c r="AF43" s="21">
        <v>2</v>
      </c>
      <c r="AG43" s="21">
        <v>2</v>
      </c>
      <c r="AH43" s="21">
        <v>2</v>
      </c>
      <c r="AI43" s="21">
        <v>2</v>
      </c>
      <c r="AJ43" s="21">
        <v>2</v>
      </c>
      <c r="AK43" s="21">
        <v>2</v>
      </c>
      <c r="AL43" s="21">
        <v>2</v>
      </c>
      <c r="AM43" s="21">
        <v>2</v>
      </c>
      <c r="AN43" s="21">
        <v>3</v>
      </c>
      <c r="AO43" s="21">
        <v>2</v>
      </c>
      <c r="AP43" s="21">
        <v>2</v>
      </c>
      <c r="AQ43" s="21">
        <v>2</v>
      </c>
      <c r="AR43" s="21">
        <v>1</v>
      </c>
      <c r="AS43" s="21">
        <v>3</v>
      </c>
      <c r="AT43" s="21">
        <v>2</v>
      </c>
      <c r="AU43" s="21">
        <v>2</v>
      </c>
      <c r="AV43" s="21">
        <v>2</v>
      </c>
      <c r="AW43" s="21">
        <v>2</v>
      </c>
      <c r="AX43" s="21">
        <v>1</v>
      </c>
      <c r="AY43" s="23">
        <v>15</v>
      </c>
      <c r="AZ43" s="26"/>
      <c r="BC43" s="22"/>
    </row>
    <row r="44" spans="1:55" x14ac:dyDescent="0.35">
      <c r="A44" s="26"/>
      <c r="D44" s="1">
        <v>48</v>
      </c>
      <c r="E44" s="23">
        <f t="shared" si="4"/>
        <v>63</v>
      </c>
      <c r="F44" s="26"/>
      <c r="G44" s="22"/>
      <c r="H44" s="20">
        <v>1</v>
      </c>
      <c r="I44" s="21">
        <v>2</v>
      </c>
      <c r="J44" s="21">
        <v>1</v>
      </c>
      <c r="K44" s="21">
        <v>2</v>
      </c>
      <c r="L44" s="21">
        <v>1</v>
      </c>
      <c r="M44" s="21">
        <v>1</v>
      </c>
      <c r="N44" s="21">
        <v>2</v>
      </c>
      <c r="O44" s="21">
        <v>2</v>
      </c>
      <c r="P44" s="21">
        <v>2</v>
      </c>
      <c r="Q44" s="23">
        <v>2</v>
      </c>
      <c r="R44" s="20">
        <v>2</v>
      </c>
      <c r="T44" s="21">
        <v>3</v>
      </c>
      <c r="V44" s="23">
        <v>2</v>
      </c>
      <c r="W44" s="20">
        <v>1</v>
      </c>
      <c r="X44" s="21">
        <v>1</v>
      </c>
      <c r="Y44" s="21">
        <v>1</v>
      </c>
      <c r="Z44" s="21">
        <v>1</v>
      </c>
      <c r="AA44" s="21">
        <v>1</v>
      </c>
      <c r="AB44" s="21">
        <v>1</v>
      </c>
      <c r="AC44" s="23">
        <v>1</v>
      </c>
      <c r="AD44" s="20">
        <v>2</v>
      </c>
      <c r="AE44" s="21">
        <v>1</v>
      </c>
      <c r="AF44" s="21">
        <v>1</v>
      </c>
      <c r="AG44" s="21">
        <v>1</v>
      </c>
      <c r="AH44" s="21">
        <v>1</v>
      </c>
      <c r="AI44" s="21">
        <v>1</v>
      </c>
      <c r="AJ44" s="21">
        <v>1</v>
      </c>
      <c r="AK44" s="21">
        <v>1</v>
      </c>
      <c r="AL44" s="21">
        <v>1</v>
      </c>
      <c r="AM44" s="21">
        <v>1</v>
      </c>
      <c r="AN44" s="21">
        <v>2</v>
      </c>
      <c r="AO44" s="21">
        <v>1</v>
      </c>
      <c r="AP44" s="21">
        <v>1</v>
      </c>
      <c r="AQ44" s="21">
        <v>1</v>
      </c>
      <c r="AR44" s="21">
        <v>1</v>
      </c>
      <c r="AS44" s="21">
        <v>2</v>
      </c>
      <c r="AT44" s="21">
        <v>1</v>
      </c>
      <c r="AU44" s="21">
        <v>2</v>
      </c>
      <c r="AV44" s="21">
        <v>1</v>
      </c>
      <c r="AW44" s="21">
        <v>1</v>
      </c>
      <c r="AY44" s="23">
        <v>9</v>
      </c>
      <c r="AZ44" s="26"/>
      <c r="BC44" s="22"/>
    </row>
    <row r="45" spans="1:55" x14ac:dyDescent="0.35">
      <c r="A45" s="26"/>
      <c r="D45" s="1">
        <v>50</v>
      </c>
      <c r="E45" s="23">
        <f t="shared" si="4"/>
        <v>30</v>
      </c>
      <c r="F45" s="26"/>
      <c r="G45" s="22"/>
      <c r="H45" s="26"/>
      <c r="K45" s="21">
        <v>1</v>
      </c>
      <c r="O45" s="21">
        <v>1</v>
      </c>
      <c r="P45" s="21">
        <v>1</v>
      </c>
      <c r="Q45" s="23">
        <v>1</v>
      </c>
      <c r="R45" s="20">
        <v>1</v>
      </c>
      <c r="T45" s="21">
        <v>1</v>
      </c>
      <c r="V45" s="22"/>
      <c r="W45" s="26"/>
      <c r="X45" s="21">
        <v>1</v>
      </c>
      <c r="Y45" s="21">
        <v>1</v>
      </c>
      <c r="AA45" s="21">
        <v>1</v>
      </c>
      <c r="AB45" s="21">
        <v>1</v>
      </c>
      <c r="AC45" s="22"/>
      <c r="AD45" s="20">
        <v>1</v>
      </c>
      <c r="AF45" s="21">
        <v>1</v>
      </c>
      <c r="AG45" s="21">
        <v>1</v>
      </c>
      <c r="AH45" s="21">
        <v>1</v>
      </c>
      <c r="AI45" s="21">
        <v>1</v>
      </c>
      <c r="AJ45" s="21">
        <v>1</v>
      </c>
      <c r="AK45" s="21">
        <v>1</v>
      </c>
      <c r="AN45" s="21">
        <v>1</v>
      </c>
      <c r="AO45" s="21">
        <v>1</v>
      </c>
      <c r="AP45" s="21">
        <v>1</v>
      </c>
      <c r="AS45" s="21">
        <v>1</v>
      </c>
      <c r="AT45" s="21">
        <v>1</v>
      </c>
      <c r="AU45" s="21">
        <v>1</v>
      </c>
      <c r="AV45" s="21">
        <v>1</v>
      </c>
      <c r="AW45" s="21">
        <v>1</v>
      </c>
      <c r="AY45" s="23">
        <v>5</v>
      </c>
      <c r="AZ45" s="26"/>
      <c r="BC45" s="22"/>
    </row>
    <row r="46" spans="1:55" x14ac:dyDescent="0.35">
      <c r="A46" s="62"/>
      <c r="B46" s="63"/>
      <c r="C46" s="63"/>
      <c r="D46" s="64">
        <v>52</v>
      </c>
      <c r="E46" s="65">
        <f t="shared" si="4"/>
        <v>18</v>
      </c>
      <c r="F46" s="26"/>
      <c r="G46" s="22"/>
      <c r="H46" s="62"/>
      <c r="I46" s="63"/>
      <c r="J46" s="63"/>
      <c r="K46" s="63"/>
      <c r="L46" s="63"/>
      <c r="M46" s="63"/>
      <c r="N46" s="63"/>
      <c r="O46" s="63"/>
      <c r="P46" s="63"/>
      <c r="Q46" s="67"/>
      <c r="R46" s="62"/>
      <c r="S46" s="63"/>
      <c r="T46" s="63"/>
      <c r="U46" s="63"/>
      <c r="V46" s="67"/>
      <c r="W46" s="62"/>
      <c r="X46" s="68">
        <v>1</v>
      </c>
      <c r="Y46" s="68">
        <v>1</v>
      </c>
      <c r="Z46" s="63"/>
      <c r="AA46" s="68">
        <v>1</v>
      </c>
      <c r="AB46" s="63"/>
      <c r="AC46" s="67"/>
      <c r="AD46" s="66">
        <v>1</v>
      </c>
      <c r="AE46" s="63"/>
      <c r="AF46" s="68">
        <v>1</v>
      </c>
      <c r="AG46" s="63"/>
      <c r="AH46" s="68">
        <v>1</v>
      </c>
      <c r="AI46" s="68">
        <v>1</v>
      </c>
      <c r="AJ46" s="68">
        <v>1</v>
      </c>
      <c r="AK46" s="63"/>
      <c r="AL46" s="63"/>
      <c r="AM46" s="63"/>
      <c r="AN46" s="68">
        <v>1</v>
      </c>
      <c r="AO46" s="63"/>
      <c r="AP46" s="68">
        <v>1</v>
      </c>
      <c r="AQ46" s="63"/>
      <c r="AR46" s="63"/>
      <c r="AS46" s="68">
        <v>1</v>
      </c>
      <c r="AT46" s="68">
        <v>1</v>
      </c>
      <c r="AU46" s="68">
        <v>1</v>
      </c>
      <c r="AV46" s="63"/>
      <c r="AW46" s="68">
        <v>1</v>
      </c>
      <c r="AX46" s="63"/>
      <c r="AY46" s="65">
        <v>4</v>
      </c>
      <c r="AZ46" s="62"/>
      <c r="BA46" s="63"/>
      <c r="BB46" s="63"/>
      <c r="BC46" s="67"/>
    </row>
    <row r="47" spans="1:55" ht="15" thickBot="1" x14ac:dyDescent="0.4">
      <c r="A47" s="69"/>
      <c r="B47" s="70"/>
      <c r="C47" s="70"/>
      <c r="D47" s="71"/>
      <c r="E47" s="118">
        <f>SUM(E39:E46)</f>
        <v>515</v>
      </c>
      <c r="F47" s="26"/>
      <c r="G47" s="22"/>
      <c r="H47" s="69">
        <f t="shared" ref="H47:AX47" si="6">SUM(H39:H46)</f>
        <v>8</v>
      </c>
      <c r="I47" s="70">
        <f t="shared" si="6"/>
        <v>13</v>
      </c>
      <c r="J47" s="70">
        <f t="shared" si="6"/>
        <v>10</v>
      </c>
      <c r="K47" s="70">
        <f t="shared" si="6"/>
        <v>16</v>
      </c>
      <c r="L47" s="70">
        <f t="shared" si="6"/>
        <v>8</v>
      </c>
      <c r="M47" s="70">
        <f t="shared" si="6"/>
        <v>12</v>
      </c>
      <c r="N47" s="70">
        <f t="shared" si="6"/>
        <v>12</v>
      </c>
      <c r="O47" s="70">
        <f t="shared" si="6"/>
        <v>17</v>
      </c>
      <c r="P47" s="70">
        <f t="shared" si="6"/>
        <v>12</v>
      </c>
      <c r="Q47" s="73">
        <f t="shared" si="6"/>
        <v>12</v>
      </c>
      <c r="R47" s="69">
        <f>SUM(R39:R46)</f>
        <v>12</v>
      </c>
      <c r="S47" s="70">
        <f>SUM(S39:S46)</f>
        <v>0</v>
      </c>
      <c r="T47" s="70">
        <f>SUM(T39:T46)</f>
        <v>20</v>
      </c>
      <c r="U47" s="70">
        <f>SUM(U39:U46)</f>
        <v>0</v>
      </c>
      <c r="V47" s="73">
        <f>SUM(V39:V46)</f>
        <v>14</v>
      </c>
      <c r="W47" s="69">
        <f t="shared" si="6"/>
        <v>5</v>
      </c>
      <c r="X47" s="74">
        <f t="shared" si="6"/>
        <v>9</v>
      </c>
      <c r="Y47" s="74">
        <f t="shared" si="6"/>
        <v>10</v>
      </c>
      <c r="Z47" s="70">
        <f t="shared" si="6"/>
        <v>5</v>
      </c>
      <c r="AA47" s="74">
        <f t="shared" si="6"/>
        <v>9</v>
      </c>
      <c r="AB47" s="70">
        <f t="shared" si="6"/>
        <v>7</v>
      </c>
      <c r="AC47" s="73">
        <f t="shared" si="6"/>
        <v>4</v>
      </c>
      <c r="AD47" s="75">
        <f t="shared" si="6"/>
        <v>16</v>
      </c>
      <c r="AE47" s="70">
        <f t="shared" si="6"/>
        <v>7</v>
      </c>
      <c r="AF47" s="74">
        <f t="shared" si="6"/>
        <v>11</v>
      </c>
      <c r="AG47" s="70">
        <f t="shared" si="6"/>
        <v>9</v>
      </c>
      <c r="AH47" s="74">
        <f t="shared" si="6"/>
        <v>10</v>
      </c>
      <c r="AI47" s="74">
        <f t="shared" si="6"/>
        <v>13</v>
      </c>
      <c r="AJ47" s="74">
        <f t="shared" si="6"/>
        <v>10</v>
      </c>
      <c r="AK47" s="70">
        <f t="shared" si="6"/>
        <v>10</v>
      </c>
      <c r="AL47" s="70">
        <f t="shared" si="6"/>
        <v>8</v>
      </c>
      <c r="AM47" s="70">
        <f t="shared" si="6"/>
        <v>8</v>
      </c>
      <c r="AN47" s="74">
        <f t="shared" si="6"/>
        <v>16</v>
      </c>
      <c r="AO47" s="70">
        <f t="shared" si="6"/>
        <v>11</v>
      </c>
      <c r="AP47" s="74">
        <f t="shared" si="6"/>
        <v>13</v>
      </c>
      <c r="AQ47" s="70">
        <f t="shared" si="6"/>
        <v>8</v>
      </c>
      <c r="AR47" s="70">
        <f t="shared" si="6"/>
        <v>7</v>
      </c>
      <c r="AS47" s="74">
        <f t="shared" si="6"/>
        <v>15</v>
      </c>
      <c r="AT47" s="74">
        <f t="shared" si="6"/>
        <v>11</v>
      </c>
      <c r="AU47" s="74">
        <f t="shared" si="6"/>
        <v>15</v>
      </c>
      <c r="AV47" s="70">
        <f t="shared" si="6"/>
        <v>9</v>
      </c>
      <c r="AW47" s="74">
        <f t="shared" si="6"/>
        <v>11</v>
      </c>
      <c r="AX47" s="70">
        <f t="shared" si="6"/>
        <v>4</v>
      </c>
      <c r="AY47" s="72">
        <f>SUM(AY39:AY46)</f>
        <v>78</v>
      </c>
      <c r="AZ47" s="69"/>
      <c r="BA47" s="70"/>
      <c r="BB47" s="70"/>
      <c r="BC47" s="73"/>
    </row>
    <row r="48" spans="1:55" ht="15" thickBot="1" x14ac:dyDescent="0.4"/>
    <row r="49" spans="1:55" ht="18.5" thickBot="1" x14ac:dyDescent="0.6">
      <c r="A49" s="122" t="s">
        <v>97</v>
      </c>
      <c r="C49" s="123">
        <f>K49</f>
        <v>483</v>
      </c>
      <c r="H49" s="122" t="s">
        <v>97</v>
      </c>
      <c r="K49" s="144">
        <f>SUM(H18:Q18,H29:Q29,H38:Q38,H47:Q47)</f>
        <v>483</v>
      </c>
      <c r="R49" s="122" t="s">
        <v>96</v>
      </c>
      <c r="U49" s="144">
        <f>SUM(R18:V18,R29:V29,R38:V38,R47:V47)</f>
        <v>238</v>
      </c>
      <c r="W49" s="122" t="s">
        <v>95</v>
      </c>
      <c r="Z49" s="144">
        <f>SUM(W18:AC18,W29:AC29,W38:AC38,W47:AC47)</f>
        <v>273</v>
      </c>
      <c r="AD49" s="122" t="s">
        <v>94</v>
      </c>
      <c r="AF49" s="147">
        <f>SUM(AD18:AY18,AD29:AY29,AD38:AY38,AD47:AY47)</f>
        <v>1200</v>
      </c>
      <c r="AZ49" s="122" t="s">
        <v>93</v>
      </c>
      <c r="BC49" s="147">
        <f>SUM(AZ18:BC18,AZ38:BC38)</f>
        <v>104</v>
      </c>
    </row>
    <row r="50" spans="1:55" ht="18.5" thickBot="1" x14ac:dyDescent="0.6">
      <c r="A50" s="122" t="s">
        <v>96</v>
      </c>
      <c r="C50" s="123">
        <f>U49</f>
        <v>238</v>
      </c>
      <c r="E50" s="139" t="s">
        <v>102</v>
      </c>
      <c r="G50" s="142">
        <f>SUM(H50:BC50)</f>
        <v>2298</v>
      </c>
      <c r="H50" s="17">
        <f>H18+H29+H38+H47</f>
        <v>34</v>
      </c>
      <c r="I50" s="18">
        <f t="shared" ref="I50:BC50" si="7">I18+I29+I38+I47</f>
        <v>55</v>
      </c>
      <c r="J50" s="18">
        <f t="shared" si="7"/>
        <v>40</v>
      </c>
      <c r="K50" s="18">
        <f t="shared" si="7"/>
        <v>62</v>
      </c>
      <c r="L50" s="18">
        <f>L18+L29+L38+L47</f>
        <v>34</v>
      </c>
      <c r="M50" s="18">
        <f t="shared" si="7"/>
        <v>49</v>
      </c>
      <c r="N50" s="18">
        <f t="shared" si="7"/>
        <v>49</v>
      </c>
      <c r="O50" s="18">
        <f t="shared" si="7"/>
        <v>65</v>
      </c>
      <c r="P50" s="18">
        <f t="shared" si="7"/>
        <v>48</v>
      </c>
      <c r="Q50" s="19">
        <f t="shared" si="7"/>
        <v>47</v>
      </c>
      <c r="R50" s="17">
        <f t="shared" si="7"/>
        <v>48</v>
      </c>
      <c r="S50" s="18">
        <f t="shared" si="7"/>
        <v>60</v>
      </c>
      <c r="T50" s="18">
        <f t="shared" si="7"/>
        <v>72</v>
      </c>
      <c r="U50" s="18">
        <f t="shared" si="7"/>
        <v>20</v>
      </c>
      <c r="V50" s="19">
        <f t="shared" si="7"/>
        <v>38</v>
      </c>
      <c r="W50" s="17">
        <f t="shared" si="7"/>
        <v>31</v>
      </c>
      <c r="X50" s="18">
        <f t="shared" si="7"/>
        <v>47</v>
      </c>
      <c r="Y50" s="18">
        <f t="shared" si="7"/>
        <v>51</v>
      </c>
      <c r="Z50" s="18">
        <f t="shared" si="7"/>
        <v>31</v>
      </c>
      <c r="AA50" s="18">
        <f t="shared" si="7"/>
        <v>47</v>
      </c>
      <c r="AB50" s="18">
        <f t="shared" si="7"/>
        <v>41</v>
      </c>
      <c r="AC50" s="19">
        <f t="shared" si="7"/>
        <v>25</v>
      </c>
      <c r="AD50" s="17">
        <f t="shared" si="7"/>
        <v>62</v>
      </c>
      <c r="AE50" s="18">
        <f t="shared" si="7"/>
        <v>26</v>
      </c>
      <c r="AF50" s="18">
        <f t="shared" si="7"/>
        <v>44</v>
      </c>
      <c r="AG50" s="18">
        <f t="shared" si="7"/>
        <v>34</v>
      </c>
      <c r="AH50" s="18">
        <f t="shared" si="7"/>
        <v>42</v>
      </c>
      <c r="AI50" s="18">
        <f t="shared" si="7"/>
        <v>52</v>
      </c>
      <c r="AJ50" s="18">
        <f t="shared" si="7"/>
        <v>42</v>
      </c>
      <c r="AK50" s="18">
        <f t="shared" si="7"/>
        <v>40</v>
      </c>
      <c r="AL50" s="18">
        <f t="shared" si="7"/>
        <v>34</v>
      </c>
      <c r="AM50" s="18">
        <f t="shared" si="7"/>
        <v>28</v>
      </c>
      <c r="AN50" s="18">
        <f t="shared" si="7"/>
        <v>66</v>
      </c>
      <c r="AO50" s="18">
        <f t="shared" si="7"/>
        <v>44</v>
      </c>
      <c r="AP50" s="18">
        <f t="shared" si="7"/>
        <v>54</v>
      </c>
      <c r="AQ50" s="18">
        <f t="shared" si="7"/>
        <v>30</v>
      </c>
      <c r="AR50" s="18">
        <f t="shared" si="7"/>
        <v>24</v>
      </c>
      <c r="AS50" s="18">
        <f t="shared" si="7"/>
        <v>58</v>
      </c>
      <c r="AT50" s="18">
        <f t="shared" si="7"/>
        <v>46</v>
      </c>
      <c r="AU50" s="18">
        <f t="shared" si="7"/>
        <v>60</v>
      </c>
      <c r="AV50" s="18">
        <f t="shared" si="7"/>
        <v>36</v>
      </c>
      <c r="AW50" s="18">
        <f t="shared" si="7"/>
        <v>48</v>
      </c>
      <c r="AX50" s="18">
        <f t="shared" si="7"/>
        <v>18</v>
      </c>
      <c r="AY50" s="19">
        <f t="shared" si="7"/>
        <v>312</v>
      </c>
      <c r="AZ50" s="17">
        <f t="shared" si="7"/>
        <v>26</v>
      </c>
      <c r="BA50" s="18">
        <f t="shared" si="7"/>
        <v>26</v>
      </c>
      <c r="BB50" s="18">
        <f t="shared" si="7"/>
        <v>26</v>
      </c>
      <c r="BC50" s="19">
        <f t="shared" si="7"/>
        <v>26</v>
      </c>
    </row>
    <row r="51" spans="1:55" ht="18.5" thickBot="1" x14ac:dyDescent="0.6">
      <c r="A51" s="122" t="s">
        <v>95</v>
      </c>
      <c r="C51" s="123">
        <f>Z49</f>
        <v>273</v>
      </c>
      <c r="E51" s="140" t="s">
        <v>103</v>
      </c>
      <c r="G51" s="143">
        <f>SUM(H51:BC51)</f>
        <v>2538</v>
      </c>
      <c r="H51" s="141">
        <f>H50+5</f>
        <v>39</v>
      </c>
      <c r="I51" s="145">
        <f t="shared" ref="I51:BC51" si="8">I50+5</f>
        <v>60</v>
      </c>
      <c r="J51" s="145">
        <f t="shared" si="8"/>
        <v>45</v>
      </c>
      <c r="K51" s="145">
        <f t="shared" si="8"/>
        <v>67</v>
      </c>
      <c r="L51" s="145">
        <f t="shared" si="8"/>
        <v>39</v>
      </c>
      <c r="M51" s="145">
        <f t="shared" si="8"/>
        <v>54</v>
      </c>
      <c r="N51" s="145">
        <f t="shared" si="8"/>
        <v>54</v>
      </c>
      <c r="O51" s="145">
        <f t="shared" si="8"/>
        <v>70</v>
      </c>
      <c r="P51" s="145">
        <f t="shared" si="8"/>
        <v>53</v>
      </c>
      <c r="Q51" s="146">
        <f t="shared" si="8"/>
        <v>52</v>
      </c>
      <c r="R51" s="141">
        <f t="shared" si="8"/>
        <v>53</v>
      </c>
      <c r="S51" s="145">
        <f t="shared" si="8"/>
        <v>65</v>
      </c>
      <c r="T51" s="145">
        <f t="shared" si="8"/>
        <v>77</v>
      </c>
      <c r="U51" s="145">
        <f t="shared" si="8"/>
        <v>25</v>
      </c>
      <c r="V51" s="146">
        <f t="shared" si="8"/>
        <v>43</v>
      </c>
      <c r="W51" s="141">
        <f t="shared" si="8"/>
        <v>36</v>
      </c>
      <c r="X51" s="145">
        <f t="shared" si="8"/>
        <v>52</v>
      </c>
      <c r="Y51" s="145">
        <f t="shared" si="8"/>
        <v>56</v>
      </c>
      <c r="Z51" s="145">
        <f t="shared" si="8"/>
        <v>36</v>
      </c>
      <c r="AA51" s="145">
        <f t="shared" si="8"/>
        <v>52</v>
      </c>
      <c r="AB51" s="145">
        <f t="shared" si="8"/>
        <v>46</v>
      </c>
      <c r="AC51" s="146">
        <f t="shared" si="8"/>
        <v>30</v>
      </c>
      <c r="AD51" s="141">
        <f t="shared" si="8"/>
        <v>67</v>
      </c>
      <c r="AE51" s="145">
        <f t="shared" si="8"/>
        <v>31</v>
      </c>
      <c r="AF51" s="145">
        <f t="shared" si="8"/>
        <v>49</v>
      </c>
      <c r="AG51" s="145">
        <f t="shared" si="8"/>
        <v>39</v>
      </c>
      <c r="AH51" s="145">
        <f t="shared" si="8"/>
        <v>47</v>
      </c>
      <c r="AI51" s="145">
        <f t="shared" si="8"/>
        <v>57</v>
      </c>
      <c r="AJ51" s="145">
        <f t="shared" si="8"/>
        <v>47</v>
      </c>
      <c r="AK51" s="145">
        <f t="shared" si="8"/>
        <v>45</v>
      </c>
      <c r="AL51" s="145">
        <f t="shared" si="8"/>
        <v>39</v>
      </c>
      <c r="AM51" s="145">
        <f t="shared" si="8"/>
        <v>33</v>
      </c>
      <c r="AN51" s="145">
        <f t="shared" si="8"/>
        <v>71</v>
      </c>
      <c r="AO51" s="145">
        <f t="shared" si="8"/>
        <v>49</v>
      </c>
      <c r="AP51" s="145">
        <f t="shared" si="8"/>
        <v>59</v>
      </c>
      <c r="AQ51" s="145">
        <f t="shared" si="8"/>
        <v>35</v>
      </c>
      <c r="AR51" s="145">
        <f t="shared" si="8"/>
        <v>29</v>
      </c>
      <c r="AS51" s="145">
        <f t="shared" si="8"/>
        <v>63</v>
      </c>
      <c r="AT51" s="145">
        <f t="shared" si="8"/>
        <v>51</v>
      </c>
      <c r="AU51" s="145">
        <f t="shared" si="8"/>
        <v>65</v>
      </c>
      <c r="AV51" s="145">
        <f t="shared" si="8"/>
        <v>41</v>
      </c>
      <c r="AW51" s="145">
        <f t="shared" si="8"/>
        <v>53</v>
      </c>
      <c r="AX51" s="145">
        <f t="shared" si="8"/>
        <v>23</v>
      </c>
      <c r="AY51" s="146">
        <f t="shared" si="8"/>
        <v>317</v>
      </c>
      <c r="AZ51" s="141">
        <f t="shared" si="8"/>
        <v>31</v>
      </c>
      <c r="BA51" s="145">
        <f t="shared" si="8"/>
        <v>31</v>
      </c>
      <c r="BB51" s="145">
        <f t="shared" si="8"/>
        <v>31</v>
      </c>
      <c r="BC51" s="146">
        <f t="shared" si="8"/>
        <v>31</v>
      </c>
    </row>
    <row r="52" spans="1:55" ht="18.5" thickBot="1" x14ac:dyDescent="0.6">
      <c r="A52" s="122" t="s">
        <v>94</v>
      </c>
      <c r="C52" s="124">
        <f>AF49</f>
        <v>1200</v>
      </c>
    </row>
    <row r="53" spans="1:55" ht="18.5" thickBot="1" x14ac:dyDescent="0.6">
      <c r="A53" s="122" t="s">
        <v>93</v>
      </c>
      <c r="C53" s="124">
        <f>BC49</f>
        <v>104</v>
      </c>
    </row>
  </sheetData>
  <mergeCells count="9">
    <mergeCell ref="H1:Q1"/>
    <mergeCell ref="R1:V1"/>
    <mergeCell ref="AZ1:BC1"/>
    <mergeCell ref="F4:F7"/>
    <mergeCell ref="A4:A7"/>
    <mergeCell ref="B4:B7"/>
    <mergeCell ref="C4:C7"/>
    <mergeCell ref="D4:D7"/>
    <mergeCell ref="E4:E7"/>
  </mergeCells>
  <phoneticPr fontId="2" type="noConversion"/>
  <pageMargins left="0.25" right="0.25" top="0.75" bottom="0.75" header="0.3" footer="0.3"/>
  <pageSetup paperSize="9" scale="60" fitToWidth="0" orientation="landscape" r:id="rId1"/>
  <colBreaks count="2" manualBreakCount="2">
    <brk id="22" max="52" man="1"/>
    <brk id="44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SACOOR-BREAKDOWN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山下　浩典/Yamashita Hironori</cp:lastModifiedBy>
  <cp:lastPrinted>2023-11-28T01:39:44Z</cp:lastPrinted>
  <dcterms:created xsi:type="dcterms:W3CDTF">2023-11-21T12:04:57Z</dcterms:created>
  <dcterms:modified xsi:type="dcterms:W3CDTF">2024-02-19T08:37:19Z</dcterms:modified>
  <cp:category/>
</cp:coreProperties>
</file>