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<sst xmlns="http://schemas.openxmlformats.org/spreadsheetml/2006/main" count="998" uniqueCount="94">
  <si>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</si>
  <si>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</si>
  <si>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</si>
  <si>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</si>
  <si>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</si>
  <si>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</si>
  <si>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</si>
  <si>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</si>
  <si>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</si>
  <si>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</si>
  <si>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</si>
  <si>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</si>
  <si>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</si>
  <si>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</si>
  <si>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</si>
  <si>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</si>
  <si>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箱贴</t>
    </r>
  </si>
  <si>
    <r>
      <t xml:space="preserve">LOT </t>
    </r>
    <r>
      <rPr>
        <b/>
        <sz val="11"/>
        <rFont val="宋体"/>
        <charset val="134"/>
      </rPr>
      <t>箱贴实际生产数量</t>
    </r>
  </si>
  <si>
    <t>Sipariş Geçilen Açık Adet Sayısı</t>
  </si>
  <si>
    <t>Depo Girişi Olan Lot Sayısı</t>
  </si>
  <si>
    <t>Depo Girişi Olan Açık Adet Sayısı</t>
  </si>
  <si>
    <t>A0805AX</t>
  </si>
  <si>
    <t>24 WN</t>
  </si>
  <si>
    <t>DEFACTO PERAKENDE TİC.A.Ş. DEPO Organize San. Bölgesi 6.Depo Kazım Karabekir Mah. Cumhuriyet Cad. Tekirdağ/Çerkezköy Tel:0090 282 758 11 34-35</t>
  </si>
  <si>
    <t>02.07.2024</t>
  </si>
  <si>
    <t>BG414 - SAND</t>
  </si>
  <si>
    <t>A0805AXTRAA1</t>
  </si>
  <si>
    <t>TURKEY</t>
  </si>
  <si>
    <t>A0805AXTRAAA2</t>
  </si>
  <si>
    <t>-</t>
  </si>
  <si>
    <t>A0805AXTRAAA3</t>
  </si>
  <si>
    <t>KAZAKHSTAN</t>
  </si>
  <si>
    <t>10.05.2024</t>
  </si>
  <si>
    <t>A0805AXKZKA1</t>
  </si>
  <si>
    <t>07.06.2024</t>
  </si>
  <si>
    <t>GEORGIA</t>
  </si>
  <si>
    <t>04.06.2024</t>
  </si>
  <si>
    <t>A0805AXAA1</t>
  </si>
  <si>
    <t>UZBEKISTAN</t>
  </si>
  <si>
    <t>UKRAINE</t>
  </si>
  <si>
    <t>LEBANON</t>
  </si>
  <si>
    <t>BELARUS</t>
  </si>
  <si>
    <t>A0805AXBLRA1</t>
  </si>
  <si>
    <t>RUSSIA</t>
  </si>
  <si>
    <t>A0805AXRUSA1</t>
  </si>
  <si>
    <t>EGYPT</t>
  </si>
  <si>
    <t>A0805AXEGYA1</t>
  </si>
  <si>
    <t>NORTH IRAQ</t>
  </si>
  <si>
    <t>MOROCCO</t>
  </si>
  <si>
    <t>BOSNIA</t>
  </si>
  <si>
    <t>SERBIA</t>
  </si>
  <si>
    <t>ALBANIA</t>
  </si>
  <si>
    <t>MOLDOVA</t>
  </si>
  <si>
    <t>GERMANY</t>
  </si>
  <si>
    <t>SOUTH IRAQ</t>
  </si>
  <si>
    <t>MONTENEGRO</t>
  </si>
  <si>
    <t>MACEDONIA</t>
  </si>
  <si>
    <t>İSTANBUL DEPO</t>
  </si>
  <si>
    <t>A0805AXECOMSAL</t>
  </si>
  <si>
    <t>ECOM</t>
  </si>
  <si>
    <t>A0805AXECOMSAM</t>
  </si>
  <si>
    <t>A0805AXECOMSAS</t>
  </si>
  <si>
    <t>A0805AXECOMSAXL</t>
  </si>
  <si>
    <t>A0805AXECOMSAXS</t>
  </si>
  <si>
    <t>ECOM MP</t>
  </si>
  <si>
    <t>A0805AXECOMA</t>
  </si>
  <si>
    <t>Beden Bazlı Toplam Sipariş</t>
  </si>
  <si>
    <t>有价格</t>
  </si>
  <si>
    <t>无背面印刷内容，先不做</t>
  </si>
  <si>
    <t>无价格</t>
  </si>
  <si>
    <t>款号</t>
  </si>
  <si>
    <t>织标数量</t>
  </si>
  <si>
    <t>条码标数量</t>
  </si>
  <si>
    <t>价格牌数量</t>
  </si>
  <si>
    <t>暂时不做数量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</si>
  <si>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</si>
  <si>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</si>
  <si>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</si>
  <si>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</si>
  <si>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</si>
  <si>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</si>
  <si>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</si>
  <si>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</si>
  <si>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</si>
  <si>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</si>
  <si>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</si>
  <si>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</si>
  <si>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</si>
  <si>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</si>
  <si>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</si>
  <si>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1639pcs</t>
  </si>
  <si>
    <t>4008PCS</t>
  </si>
  <si>
    <t>1298PCS</t>
  </si>
  <si>
    <t>9823PCS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</si>
</sst>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6"/>
      <name val="Calibri"/>
      <charset val="134"/>
    </font>
    <font>
      <b/>
      <sz val="1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176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D58" workbookViewId="0">
      <selection activeCell="N68" sqref="N6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2363636363636" customWidth="1"/>
    <col min="8" max="8" width="14" customWidth="1"/>
    <col min="9" max="13" width="9.14545454545454" customWidth="1"/>
    <col min="14" max="14" width="21.1090909090909" customWidth="1"/>
    <col min="15" max="15" width="23.8181818181818" customWidth="1"/>
    <col min="16" max="16" width="23.3272727272727" customWidth="1"/>
    <col min="17" max="17" width="23.3272727272727" style="9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9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1262191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27</v>
      </c>
      <c r="P3" s="2">
        <v>703</v>
      </c>
      <c r="Q3" s="20">
        <f>P3*1.02</f>
        <v>717.06</v>
      </c>
      <c r="R3" s="2">
        <v>7030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1262191</v>
      </c>
      <c r="D4" s="2" t="s">
        <v>23</v>
      </c>
      <c r="E4" s="3" t="s">
        <v>24</v>
      </c>
      <c r="F4" s="3" t="s">
        <v>25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 t="s">
        <v>29</v>
      </c>
      <c r="M4" s="2" t="s">
        <v>29</v>
      </c>
      <c r="N4" s="2">
        <v>5</v>
      </c>
      <c r="O4" s="2" t="s">
        <v>27</v>
      </c>
      <c r="P4" s="2">
        <v>125</v>
      </c>
      <c r="Q4" s="20">
        <f t="shared" ref="Q4:Q30" si="0">P4*1.02</f>
        <v>127.5</v>
      </c>
      <c r="R4" s="2">
        <v>625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1262191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29</v>
      </c>
      <c r="J5" s="3" t="s">
        <v>29</v>
      </c>
      <c r="K5" s="2" t="s">
        <v>29</v>
      </c>
      <c r="L5" s="2">
        <v>2</v>
      </c>
      <c r="M5" s="2">
        <v>1</v>
      </c>
      <c r="N5" s="2">
        <v>3</v>
      </c>
      <c r="O5" s="2" t="s">
        <v>27</v>
      </c>
      <c r="P5" s="2">
        <v>125</v>
      </c>
      <c r="Q5" s="20">
        <f t="shared" si="0"/>
        <v>127.5</v>
      </c>
      <c r="R5" s="2">
        <v>375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1262192</v>
      </c>
      <c r="D6" s="2" t="s">
        <v>31</v>
      </c>
      <c r="E6" s="3" t="s">
        <v>32</v>
      </c>
      <c r="F6" s="3" t="s">
        <v>25</v>
      </c>
      <c r="G6" s="3" t="s">
        <v>33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31</v>
      </c>
      <c r="P6" s="2">
        <v>70</v>
      </c>
      <c r="Q6" s="20">
        <f t="shared" si="0"/>
        <v>71.4</v>
      </c>
      <c r="R6" s="2">
        <v>770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1262193</v>
      </c>
      <c r="D7" s="2" t="s">
        <v>31</v>
      </c>
      <c r="E7" s="3" t="s">
        <v>34</v>
      </c>
      <c r="F7" s="3" t="s">
        <v>25</v>
      </c>
      <c r="G7" s="3" t="s">
        <v>33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11</v>
      </c>
      <c r="Q7" s="20">
        <f t="shared" si="0"/>
        <v>11.22</v>
      </c>
      <c r="R7" s="2">
        <v>121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1262195</v>
      </c>
      <c r="D8" s="2" t="s">
        <v>35</v>
      </c>
      <c r="E8" s="3" t="s">
        <v>36</v>
      </c>
      <c r="F8" s="3" t="s">
        <v>25</v>
      </c>
      <c r="G8" s="3" t="s">
        <v>37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35</v>
      </c>
      <c r="P8" s="2">
        <v>14</v>
      </c>
      <c r="Q8" s="20">
        <f t="shared" si="0"/>
        <v>14.28</v>
      </c>
      <c r="R8" s="2">
        <v>154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1262206</v>
      </c>
      <c r="D9" s="2" t="s">
        <v>38</v>
      </c>
      <c r="E9" s="3" t="s">
        <v>36</v>
      </c>
      <c r="F9" s="3" t="s">
        <v>25</v>
      </c>
      <c r="G9" s="3" t="s">
        <v>37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38</v>
      </c>
      <c r="P9" s="2">
        <v>10</v>
      </c>
      <c r="Q9" s="20">
        <f t="shared" si="0"/>
        <v>10.2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1262207</v>
      </c>
      <c r="D10" s="2" t="s">
        <v>39</v>
      </c>
      <c r="E10" s="3" t="s">
        <v>36</v>
      </c>
      <c r="F10" s="3" t="s">
        <v>25</v>
      </c>
      <c r="G10" s="3" t="s">
        <v>37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39</v>
      </c>
      <c r="P10" s="2">
        <v>36</v>
      </c>
      <c r="Q10" s="20">
        <f t="shared" si="0"/>
        <v>36.72</v>
      </c>
      <c r="R10" s="2">
        <v>396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1262208</v>
      </c>
      <c r="D11" s="2" t="s">
        <v>40</v>
      </c>
      <c r="E11" s="3" t="s">
        <v>36</v>
      </c>
      <c r="F11" s="3" t="s">
        <v>25</v>
      </c>
      <c r="G11" s="3" t="s">
        <v>37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40</v>
      </c>
      <c r="P11" s="2">
        <v>58</v>
      </c>
      <c r="Q11" s="20">
        <f t="shared" si="0"/>
        <v>59.16</v>
      </c>
      <c r="R11" s="2">
        <v>638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1262209</v>
      </c>
      <c r="D12" s="2" t="s">
        <v>41</v>
      </c>
      <c r="E12" s="3" t="s">
        <v>32</v>
      </c>
      <c r="F12" s="3" t="s">
        <v>25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41</v>
      </c>
      <c r="P12" s="2">
        <v>36</v>
      </c>
      <c r="Q12" s="20">
        <f t="shared" si="0"/>
        <v>36.72</v>
      </c>
      <c r="R12" s="2">
        <v>396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1262210</v>
      </c>
      <c r="D13" s="2" t="s">
        <v>43</v>
      </c>
      <c r="E13" s="3" t="s">
        <v>32</v>
      </c>
      <c r="F13" s="3" t="s">
        <v>25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43</v>
      </c>
      <c r="P13" s="2">
        <v>43</v>
      </c>
      <c r="Q13" s="20">
        <f t="shared" si="0"/>
        <v>43.86</v>
      </c>
      <c r="R13" s="2">
        <v>473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1262194</v>
      </c>
      <c r="D14" s="2" t="s">
        <v>45</v>
      </c>
      <c r="E14" s="3" t="s">
        <v>24</v>
      </c>
      <c r="F14" s="3" t="s">
        <v>25</v>
      </c>
      <c r="G14" s="3" t="s">
        <v>46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105</v>
      </c>
      <c r="Q14" s="20">
        <f t="shared" si="0"/>
        <v>107.1</v>
      </c>
      <c r="R14" s="2">
        <v>1155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1262196</v>
      </c>
      <c r="D15" s="2" t="s">
        <v>47</v>
      </c>
      <c r="E15" s="3" t="s">
        <v>34</v>
      </c>
      <c r="F15" s="3" t="s">
        <v>25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47</v>
      </c>
      <c r="P15" s="2">
        <v>40</v>
      </c>
      <c r="Q15" s="20">
        <f t="shared" si="0"/>
        <v>40.8</v>
      </c>
      <c r="R15" s="2">
        <v>440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1262197</v>
      </c>
      <c r="D16" s="2" t="s">
        <v>48</v>
      </c>
      <c r="E16" s="3" t="s">
        <v>34</v>
      </c>
      <c r="F16" s="3" t="s">
        <v>25</v>
      </c>
      <c r="G16" s="3" t="s">
        <v>37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95</v>
      </c>
      <c r="Q16" s="20">
        <f t="shared" si="0"/>
        <v>96.9</v>
      </c>
      <c r="R16" s="2">
        <v>1045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1262198</v>
      </c>
      <c r="D17" s="2" t="s">
        <v>49</v>
      </c>
      <c r="E17" s="3" t="s">
        <v>24</v>
      </c>
      <c r="F17" s="3" t="s">
        <v>25</v>
      </c>
      <c r="G17" s="3" t="s">
        <v>37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16</v>
      </c>
      <c r="Q17" s="20">
        <f t="shared" si="0"/>
        <v>16.32</v>
      </c>
      <c r="R17" s="2">
        <v>176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1262199</v>
      </c>
      <c r="D18" s="2" t="s">
        <v>50</v>
      </c>
      <c r="E18" s="3" t="s">
        <v>24</v>
      </c>
      <c r="F18" s="3" t="s">
        <v>25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8</v>
      </c>
      <c r="Q18" s="20">
        <f t="shared" si="0"/>
        <v>8.16</v>
      </c>
      <c r="R18" s="2">
        <v>88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1262200</v>
      </c>
      <c r="D19" s="2" t="s">
        <v>51</v>
      </c>
      <c r="E19" s="3" t="s">
        <v>24</v>
      </c>
      <c r="F19" s="3" t="s">
        <v>25</v>
      </c>
      <c r="G19" s="3" t="s">
        <v>37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51</v>
      </c>
      <c r="P19" s="2">
        <v>10</v>
      </c>
      <c r="Q19" s="20">
        <f t="shared" si="0"/>
        <v>10.2</v>
      </c>
      <c r="R19" s="2">
        <v>110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1262201</v>
      </c>
      <c r="D20" s="2" t="s">
        <v>52</v>
      </c>
      <c r="E20" s="3" t="s">
        <v>24</v>
      </c>
      <c r="F20" s="3" t="s">
        <v>25</v>
      </c>
      <c r="G20" s="3" t="s">
        <v>37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52</v>
      </c>
      <c r="P20" s="2">
        <v>10</v>
      </c>
      <c r="Q20" s="20">
        <f t="shared" si="0"/>
        <v>10.2</v>
      </c>
      <c r="R20" s="2">
        <v>110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1262202</v>
      </c>
      <c r="D21" s="2" t="s">
        <v>53</v>
      </c>
      <c r="E21" s="3" t="s">
        <v>24</v>
      </c>
      <c r="F21" s="3" t="s">
        <v>25</v>
      </c>
      <c r="G21" s="3" t="s">
        <v>37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53</v>
      </c>
      <c r="P21" s="2">
        <v>6</v>
      </c>
      <c r="Q21" s="20">
        <f t="shared" si="0"/>
        <v>6.12</v>
      </c>
      <c r="R21" s="2">
        <v>66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1262203</v>
      </c>
      <c r="D22" s="2" t="s">
        <v>54</v>
      </c>
      <c r="E22" s="3" t="s">
        <v>34</v>
      </c>
      <c r="F22" s="3" t="s">
        <v>25</v>
      </c>
      <c r="G22" s="3" t="s">
        <v>37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50</v>
      </c>
      <c r="Q22" s="20">
        <f t="shared" si="0"/>
        <v>51</v>
      </c>
      <c r="R22" s="2">
        <v>550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1262204</v>
      </c>
      <c r="D23" s="2" t="s">
        <v>55</v>
      </c>
      <c r="E23" s="3" t="s">
        <v>24</v>
      </c>
      <c r="F23" s="3" t="s">
        <v>25</v>
      </c>
      <c r="G23" s="3" t="s">
        <v>37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3</v>
      </c>
      <c r="Q23" s="20">
        <f t="shared" si="0"/>
        <v>3.06</v>
      </c>
      <c r="R23" s="2">
        <v>33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1262205</v>
      </c>
      <c r="D24" s="2" t="s">
        <v>56</v>
      </c>
      <c r="E24" s="3" t="s">
        <v>24</v>
      </c>
      <c r="F24" s="3" t="s">
        <v>25</v>
      </c>
      <c r="G24" s="3" t="s">
        <v>37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56</v>
      </c>
      <c r="P24" s="2">
        <v>5</v>
      </c>
      <c r="Q24" s="20">
        <f t="shared" si="0"/>
        <v>5.1</v>
      </c>
      <c r="R24" s="2">
        <v>55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1262211</v>
      </c>
      <c r="D25" s="2" t="s">
        <v>57</v>
      </c>
      <c r="E25" s="3" t="s">
        <v>34</v>
      </c>
      <c r="F25" s="3" t="s">
        <v>25</v>
      </c>
      <c r="G25" s="3" t="s">
        <v>58</v>
      </c>
      <c r="H25" s="3">
        <v>1</v>
      </c>
      <c r="I25" s="3" t="s">
        <v>29</v>
      </c>
      <c r="J25" s="3" t="s">
        <v>29</v>
      </c>
      <c r="K25" s="2" t="s">
        <v>29</v>
      </c>
      <c r="L25" s="2">
        <v>2</v>
      </c>
      <c r="M25" s="2" t="s">
        <v>29</v>
      </c>
      <c r="N25" s="2">
        <v>2</v>
      </c>
      <c r="O25" s="2" t="s">
        <v>59</v>
      </c>
      <c r="P25" s="2">
        <v>156</v>
      </c>
      <c r="Q25" s="20">
        <f t="shared" si="0"/>
        <v>159.12</v>
      </c>
      <c r="R25" s="2">
        <v>312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1262211</v>
      </c>
      <c r="D26" s="2" t="s">
        <v>57</v>
      </c>
      <c r="E26" s="3" t="s">
        <v>34</v>
      </c>
      <c r="F26" s="3" t="s">
        <v>25</v>
      </c>
      <c r="G26" s="3" t="s">
        <v>60</v>
      </c>
      <c r="H26" s="3">
        <v>1</v>
      </c>
      <c r="I26" s="3" t="s">
        <v>29</v>
      </c>
      <c r="J26" s="3" t="s">
        <v>29</v>
      </c>
      <c r="K26" s="2">
        <v>2</v>
      </c>
      <c r="L26" s="2" t="s">
        <v>29</v>
      </c>
      <c r="M26" s="2" t="s">
        <v>29</v>
      </c>
      <c r="N26" s="2">
        <v>2</v>
      </c>
      <c r="O26" s="2" t="s">
        <v>59</v>
      </c>
      <c r="P26" s="2">
        <v>121</v>
      </c>
      <c r="Q26" s="20">
        <f t="shared" si="0"/>
        <v>123.42</v>
      </c>
      <c r="R26" s="2">
        <v>242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1262211</v>
      </c>
      <c r="D27" s="2" t="s">
        <v>57</v>
      </c>
      <c r="E27" s="3" t="s">
        <v>34</v>
      </c>
      <c r="F27" s="3" t="s">
        <v>25</v>
      </c>
      <c r="G27" s="3" t="s">
        <v>61</v>
      </c>
      <c r="H27" s="3">
        <v>1</v>
      </c>
      <c r="I27" s="3" t="s">
        <v>29</v>
      </c>
      <c r="J27" s="3">
        <v>2</v>
      </c>
      <c r="K27" s="2" t="s">
        <v>29</v>
      </c>
      <c r="L27" s="2" t="s">
        <v>29</v>
      </c>
      <c r="M27" s="2" t="s">
        <v>29</v>
      </c>
      <c r="N27" s="2">
        <v>2</v>
      </c>
      <c r="O27" s="2" t="s">
        <v>59</v>
      </c>
      <c r="P27" s="2">
        <v>105</v>
      </c>
      <c r="Q27" s="20">
        <f t="shared" si="0"/>
        <v>107.1</v>
      </c>
      <c r="R27" s="2">
        <v>210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1262211</v>
      </c>
      <c r="D28" s="2" t="s">
        <v>57</v>
      </c>
      <c r="E28" s="3" t="s">
        <v>34</v>
      </c>
      <c r="F28" s="3" t="s">
        <v>25</v>
      </c>
      <c r="G28" s="3" t="s">
        <v>62</v>
      </c>
      <c r="H28" s="3">
        <v>1</v>
      </c>
      <c r="I28" s="3" t="s">
        <v>29</v>
      </c>
      <c r="J28" s="3" t="s">
        <v>29</v>
      </c>
      <c r="K28" s="2" t="s">
        <v>29</v>
      </c>
      <c r="L28" s="2" t="s">
        <v>29</v>
      </c>
      <c r="M28" s="2">
        <v>2</v>
      </c>
      <c r="N28" s="2">
        <v>2</v>
      </c>
      <c r="O28" s="2" t="s">
        <v>59</v>
      </c>
      <c r="P28" s="2">
        <v>52</v>
      </c>
      <c r="Q28" s="20">
        <f t="shared" si="0"/>
        <v>53.04</v>
      </c>
      <c r="R28" s="2">
        <v>104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1262211</v>
      </c>
      <c r="D29" s="2" t="s">
        <v>57</v>
      </c>
      <c r="E29" s="3" t="s">
        <v>34</v>
      </c>
      <c r="F29" s="3" t="s">
        <v>25</v>
      </c>
      <c r="G29" s="3" t="s">
        <v>63</v>
      </c>
      <c r="H29" s="3">
        <v>1</v>
      </c>
      <c r="I29" s="3">
        <v>2</v>
      </c>
      <c r="J29" s="3" t="s">
        <v>29</v>
      </c>
      <c r="K29" s="2" t="s">
        <v>29</v>
      </c>
      <c r="L29" s="2" t="s">
        <v>29</v>
      </c>
      <c r="M29" s="2" t="s">
        <v>29</v>
      </c>
      <c r="N29" s="2">
        <v>2</v>
      </c>
      <c r="O29" s="2" t="s">
        <v>59</v>
      </c>
      <c r="P29" s="2">
        <v>52</v>
      </c>
      <c r="Q29" s="20">
        <f t="shared" si="0"/>
        <v>53.04</v>
      </c>
      <c r="R29" s="2">
        <v>104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1262212</v>
      </c>
      <c r="D30" s="2" t="s">
        <v>64</v>
      </c>
      <c r="E30" s="3" t="s">
        <v>34</v>
      </c>
      <c r="F30" s="3" t="s">
        <v>25</v>
      </c>
      <c r="G30" s="3" t="s">
        <v>65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64</v>
      </c>
      <c r="P30" s="2">
        <v>80</v>
      </c>
      <c r="Q30" s="20">
        <f t="shared" si="0"/>
        <v>81.6</v>
      </c>
      <c r="R30" s="2">
        <v>880</v>
      </c>
      <c r="S30" s="2">
        <v>0</v>
      </c>
      <c r="T30" s="2">
        <v>0</v>
      </c>
    </row>
    <row r="33" spans="1:41">
      <c r="A33" s="1" t="s">
        <v>66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9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15</v>
      </c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15">
      <c r="A35" s="2" t="s">
        <v>21</v>
      </c>
      <c r="B35" s="2" t="s">
        <v>22</v>
      </c>
      <c r="C35" s="2">
        <v>1262191</v>
      </c>
      <c r="D35" s="2" t="s">
        <v>23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703</v>
      </c>
      <c r="J35" s="3">
        <v>1406</v>
      </c>
      <c r="K35" s="2">
        <v>2109</v>
      </c>
      <c r="L35" s="2">
        <v>2109</v>
      </c>
      <c r="M35" s="2">
        <v>703</v>
      </c>
      <c r="N35" s="2" t="s">
        <v>27</v>
      </c>
      <c r="O35" s="13" t="s">
        <v>67</v>
      </c>
    </row>
    <row r="36" spans="1:15">
      <c r="A36" s="2" t="s">
        <v>21</v>
      </c>
      <c r="B36" s="2" t="s">
        <v>22</v>
      </c>
      <c r="C36" s="2">
        <v>1262191</v>
      </c>
      <c r="D36" s="2" t="s">
        <v>23</v>
      </c>
      <c r="E36" s="3" t="s">
        <v>24</v>
      </c>
      <c r="F36" s="3" t="s">
        <v>25</v>
      </c>
      <c r="G36" s="3" t="s">
        <v>28</v>
      </c>
      <c r="H36" s="3">
        <v>1</v>
      </c>
      <c r="I36" s="3">
        <v>125</v>
      </c>
      <c r="J36" s="3">
        <v>250</v>
      </c>
      <c r="K36" s="2">
        <v>250</v>
      </c>
      <c r="L36" s="2" t="s">
        <v>29</v>
      </c>
      <c r="M36" s="2" t="s">
        <v>29</v>
      </c>
      <c r="N36" s="2" t="s">
        <v>27</v>
      </c>
      <c r="O36" s="14"/>
    </row>
    <row r="37" spans="1:15">
      <c r="A37" s="2" t="s">
        <v>21</v>
      </c>
      <c r="B37" s="2" t="s">
        <v>22</v>
      </c>
      <c r="C37" s="2">
        <v>1262191</v>
      </c>
      <c r="D37" s="2" t="s">
        <v>23</v>
      </c>
      <c r="E37" s="3" t="s">
        <v>24</v>
      </c>
      <c r="F37" s="3" t="s">
        <v>25</v>
      </c>
      <c r="G37" s="3" t="s">
        <v>30</v>
      </c>
      <c r="H37" s="3">
        <v>1</v>
      </c>
      <c r="I37" s="3" t="s">
        <v>29</v>
      </c>
      <c r="J37" s="3" t="s">
        <v>29</v>
      </c>
      <c r="K37" s="2" t="s">
        <v>29</v>
      </c>
      <c r="L37" s="2">
        <v>250</v>
      </c>
      <c r="M37" s="2">
        <v>125</v>
      </c>
      <c r="N37" s="2" t="s">
        <v>27</v>
      </c>
      <c r="O37" s="14"/>
    </row>
    <row r="38" s="7" customFormat="1" spans="1:17">
      <c r="A38" s="10" t="s">
        <v>21</v>
      </c>
      <c r="B38" s="10" t="s">
        <v>22</v>
      </c>
      <c r="C38" s="10">
        <v>1262192</v>
      </c>
      <c r="D38" s="10" t="s">
        <v>31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140</v>
      </c>
      <c r="J38" s="11">
        <v>210</v>
      </c>
      <c r="K38" s="10">
        <v>210</v>
      </c>
      <c r="L38" s="10">
        <v>140</v>
      </c>
      <c r="M38" s="10">
        <v>70</v>
      </c>
      <c r="N38" s="10" t="s">
        <v>31</v>
      </c>
      <c r="O38" s="15" t="s">
        <v>68</v>
      </c>
      <c r="Q38" s="9"/>
    </row>
    <row r="39" s="7" customFormat="1" spans="1:17">
      <c r="A39" s="10" t="s">
        <v>21</v>
      </c>
      <c r="B39" s="10" t="s">
        <v>22</v>
      </c>
      <c r="C39" s="10">
        <v>1262193</v>
      </c>
      <c r="D39" s="10" t="s">
        <v>31</v>
      </c>
      <c r="E39" s="11" t="s">
        <v>34</v>
      </c>
      <c r="F39" s="11" t="s">
        <v>25</v>
      </c>
      <c r="G39" s="11" t="s">
        <v>33</v>
      </c>
      <c r="H39" s="11">
        <v>1</v>
      </c>
      <c r="I39" s="11">
        <v>22</v>
      </c>
      <c r="J39" s="11">
        <v>33</v>
      </c>
      <c r="K39" s="10">
        <v>33</v>
      </c>
      <c r="L39" s="10">
        <v>22</v>
      </c>
      <c r="M39" s="10">
        <v>11</v>
      </c>
      <c r="N39" s="10" t="s">
        <v>31</v>
      </c>
      <c r="O39" s="16"/>
      <c r="Q39" s="9"/>
    </row>
    <row r="40" spans="1:15">
      <c r="A40" s="2" t="s">
        <v>21</v>
      </c>
      <c r="B40" s="2" t="s">
        <v>22</v>
      </c>
      <c r="C40" s="2">
        <v>1262195</v>
      </c>
      <c r="D40" s="2" t="s">
        <v>35</v>
      </c>
      <c r="E40" s="3" t="s">
        <v>36</v>
      </c>
      <c r="F40" s="3" t="s">
        <v>25</v>
      </c>
      <c r="G40" s="3" t="s">
        <v>37</v>
      </c>
      <c r="H40" s="3">
        <v>1</v>
      </c>
      <c r="I40" s="3">
        <v>28</v>
      </c>
      <c r="J40" s="3">
        <v>42</v>
      </c>
      <c r="K40" s="2">
        <v>42</v>
      </c>
      <c r="L40" s="2">
        <v>28</v>
      </c>
      <c r="M40" s="2">
        <v>14</v>
      </c>
      <c r="N40" s="2" t="s">
        <v>35</v>
      </c>
      <c r="O40" s="13" t="s">
        <v>67</v>
      </c>
    </row>
    <row r="41" spans="1:15">
      <c r="A41" s="2" t="s">
        <v>21</v>
      </c>
      <c r="B41" s="2" t="s">
        <v>22</v>
      </c>
      <c r="C41" s="2">
        <v>1262206</v>
      </c>
      <c r="D41" s="2" t="s">
        <v>38</v>
      </c>
      <c r="E41" s="3" t="s">
        <v>36</v>
      </c>
      <c r="F41" s="3" t="s">
        <v>25</v>
      </c>
      <c r="G41" s="3" t="s">
        <v>37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38</v>
      </c>
      <c r="O41" s="14"/>
    </row>
    <row r="42" spans="1:15">
      <c r="A42" s="2" t="s">
        <v>21</v>
      </c>
      <c r="B42" s="2" t="s">
        <v>22</v>
      </c>
      <c r="C42" s="2">
        <v>1262207</v>
      </c>
      <c r="D42" s="2" t="s">
        <v>39</v>
      </c>
      <c r="E42" s="3" t="s">
        <v>36</v>
      </c>
      <c r="F42" s="3" t="s">
        <v>25</v>
      </c>
      <c r="G42" s="3" t="s">
        <v>37</v>
      </c>
      <c r="H42" s="3">
        <v>1</v>
      </c>
      <c r="I42" s="3">
        <v>72</v>
      </c>
      <c r="J42" s="3">
        <v>108</v>
      </c>
      <c r="K42" s="2">
        <v>108</v>
      </c>
      <c r="L42" s="2">
        <v>72</v>
      </c>
      <c r="M42" s="2">
        <v>36</v>
      </c>
      <c r="N42" s="2" t="s">
        <v>39</v>
      </c>
      <c r="O42" s="14"/>
    </row>
    <row r="43" spans="1:15">
      <c r="A43" s="2" t="s">
        <v>21</v>
      </c>
      <c r="B43" s="2" t="s">
        <v>22</v>
      </c>
      <c r="C43" s="2">
        <v>1262208</v>
      </c>
      <c r="D43" s="2" t="s">
        <v>40</v>
      </c>
      <c r="E43" s="3" t="s">
        <v>36</v>
      </c>
      <c r="F43" s="3" t="s">
        <v>25</v>
      </c>
      <c r="G43" s="3" t="s">
        <v>37</v>
      </c>
      <c r="H43" s="3">
        <v>1</v>
      </c>
      <c r="I43" s="3">
        <v>116</v>
      </c>
      <c r="J43" s="3">
        <v>174</v>
      </c>
      <c r="K43" s="2">
        <v>174</v>
      </c>
      <c r="L43" s="2">
        <v>116</v>
      </c>
      <c r="M43" s="2">
        <v>58</v>
      </c>
      <c r="N43" s="2" t="s">
        <v>40</v>
      </c>
      <c r="O43" s="14"/>
    </row>
    <row r="44" s="7" customFormat="1" spans="1:17">
      <c r="A44" s="10" t="s">
        <v>21</v>
      </c>
      <c r="B44" s="10" t="s">
        <v>22</v>
      </c>
      <c r="C44" s="10">
        <v>1262209</v>
      </c>
      <c r="D44" s="10" t="s">
        <v>41</v>
      </c>
      <c r="E44" s="11" t="s">
        <v>32</v>
      </c>
      <c r="F44" s="11" t="s">
        <v>25</v>
      </c>
      <c r="G44" s="11" t="s">
        <v>42</v>
      </c>
      <c r="H44" s="11">
        <v>1</v>
      </c>
      <c r="I44" s="11">
        <v>72</v>
      </c>
      <c r="J44" s="11">
        <v>108</v>
      </c>
      <c r="K44" s="10">
        <v>108</v>
      </c>
      <c r="L44" s="10">
        <v>72</v>
      </c>
      <c r="M44" s="10">
        <v>36</v>
      </c>
      <c r="N44" s="10" t="s">
        <v>41</v>
      </c>
      <c r="O44" s="15" t="s">
        <v>68</v>
      </c>
      <c r="Q44" s="9"/>
    </row>
    <row r="45" s="7" customFormat="1" spans="1:17">
      <c r="A45" s="10" t="s">
        <v>21</v>
      </c>
      <c r="B45" s="10" t="s">
        <v>22</v>
      </c>
      <c r="C45" s="10">
        <v>1262210</v>
      </c>
      <c r="D45" s="10" t="s">
        <v>43</v>
      </c>
      <c r="E45" s="11" t="s">
        <v>32</v>
      </c>
      <c r="F45" s="11" t="s">
        <v>25</v>
      </c>
      <c r="G45" s="11" t="s">
        <v>44</v>
      </c>
      <c r="H45" s="11">
        <v>1</v>
      </c>
      <c r="I45" s="11">
        <v>86</v>
      </c>
      <c r="J45" s="11">
        <v>129</v>
      </c>
      <c r="K45" s="10">
        <v>129</v>
      </c>
      <c r="L45" s="10">
        <v>86</v>
      </c>
      <c r="M45" s="10">
        <v>43</v>
      </c>
      <c r="N45" s="10" t="s">
        <v>43</v>
      </c>
      <c r="O45" s="16"/>
      <c r="Q45" s="9"/>
    </row>
    <row r="46" spans="1:15">
      <c r="A46" s="2" t="s">
        <v>21</v>
      </c>
      <c r="B46" s="2" t="s">
        <v>22</v>
      </c>
      <c r="C46" s="2">
        <v>1262194</v>
      </c>
      <c r="D46" s="2" t="s">
        <v>45</v>
      </c>
      <c r="E46" s="3" t="s">
        <v>24</v>
      </c>
      <c r="F46" s="3" t="s">
        <v>25</v>
      </c>
      <c r="G46" s="3" t="s">
        <v>46</v>
      </c>
      <c r="H46" s="3">
        <v>1</v>
      </c>
      <c r="I46" s="3">
        <v>210</v>
      </c>
      <c r="J46" s="3">
        <v>315</v>
      </c>
      <c r="K46" s="2">
        <v>315</v>
      </c>
      <c r="L46" s="2">
        <v>210</v>
      </c>
      <c r="M46" s="2">
        <v>105</v>
      </c>
      <c r="N46" s="2" t="s">
        <v>45</v>
      </c>
      <c r="O46" s="13" t="s">
        <v>67</v>
      </c>
    </row>
    <row r="47" spans="1:15">
      <c r="A47" s="2" t="s">
        <v>21</v>
      </c>
      <c r="B47" s="2" t="s">
        <v>22</v>
      </c>
      <c r="C47" s="2">
        <v>1262196</v>
      </c>
      <c r="D47" s="2" t="s">
        <v>47</v>
      </c>
      <c r="E47" s="3" t="s">
        <v>34</v>
      </c>
      <c r="F47" s="3" t="s">
        <v>25</v>
      </c>
      <c r="G47" s="3" t="s">
        <v>37</v>
      </c>
      <c r="H47" s="3">
        <v>1</v>
      </c>
      <c r="I47" s="3">
        <v>80</v>
      </c>
      <c r="J47" s="3">
        <v>120</v>
      </c>
      <c r="K47" s="2">
        <v>120</v>
      </c>
      <c r="L47" s="2">
        <v>80</v>
      </c>
      <c r="M47" s="2">
        <v>40</v>
      </c>
      <c r="N47" s="2" t="s">
        <v>47</v>
      </c>
      <c r="O47" s="14"/>
    </row>
    <row r="48" spans="1:15">
      <c r="A48" s="2" t="s">
        <v>21</v>
      </c>
      <c r="B48" s="2" t="s">
        <v>22</v>
      </c>
      <c r="C48" s="2">
        <v>1262197</v>
      </c>
      <c r="D48" s="2" t="s">
        <v>48</v>
      </c>
      <c r="E48" s="3" t="s">
        <v>34</v>
      </c>
      <c r="F48" s="3" t="s">
        <v>25</v>
      </c>
      <c r="G48" s="3" t="s">
        <v>37</v>
      </c>
      <c r="H48" s="3">
        <v>1</v>
      </c>
      <c r="I48" s="3">
        <v>190</v>
      </c>
      <c r="J48" s="3">
        <v>285</v>
      </c>
      <c r="K48" s="2">
        <v>285</v>
      </c>
      <c r="L48" s="2">
        <v>190</v>
      </c>
      <c r="M48" s="2">
        <v>95</v>
      </c>
      <c r="N48" s="2" t="s">
        <v>48</v>
      </c>
      <c r="O48" s="14"/>
    </row>
    <row r="49" spans="1:15">
      <c r="A49" s="2" t="s">
        <v>21</v>
      </c>
      <c r="B49" s="2" t="s">
        <v>22</v>
      </c>
      <c r="C49" s="2">
        <v>1262198</v>
      </c>
      <c r="D49" s="2" t="s">
        <v>49</v>
      </c>
      <c r="E49" s="3" t="s">
        <v>24</v>
      </c>
      <c r="F49" s="3" t="s">
        <v>25</v>
      </c>
      <c r="G49" s="3" t="s">
        <v>37</v>
      </c>
      <c r="H49" s="3">
        <v>1</v>
      </c>
      <c r="I49" s="3">
        <v>32</v>
      </c>
      <c r="J49" s="3">
        <v>48</v>
      </c>
      <c r="K49" s="2">
        <v>48</v>
      </c>
      <c r="L49" s="2">
        <v>32</v>
      </c>
      <c r="M49" s="2">
        <v>16</v>
      </c>
      <c r="N49" s="2" t="s">
        <v>49</v>
      </c>
      <c r="O49" s="14"/>
    </row>
    <row r="50" spans="1:15">
      <c r="A50" s="2" t="s">
        <v>21</v>
      </c>
      <c r="B50" s="2" t="s">
        <v>22</v>
      </c>
      <c r="C50" s="2">
        <v>1262199</v>
      </c>
      <c r="D50" s="2" t="s">
        <v>50</v>
      </c>
      <c r="E50" s="3" t="s">
        <v>24</v>
      </c>
      <c r="F50" s="3" t="s">
        <v>25</v>
      </c>
      <c r="G50" s="3" t="s">
        <v>37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2" t="s">
        <v>50</v>
      </c>
      <c r="O50" s="14"/>
    </row>
    <row r="51" spans="1:15">
      <c r="A51" s="2" t="s">
        <v>21</v>
      </c>
      <c r="B51" s="2" t="s">
        <v>22</v>
      </c>
      <c r="C51" s="2">
        <v>1262200</v>
      </c>
      <c r="D51" s="2" t="s">
        <v>51</v>
      </c>
      <c r="E51" s="3" t="s">
        <v>24</v>
      </c>
      <c r="F51" s="3" t="s">
        <v>25</v>
      </c>
      <c r="G51" s="3" t="s">
        <v>37</v>
      </c>
      <c r="H51" s="3">
        <v>1</v>
      </c>
      <c r="I51" s="3">
        <v>20</v>
      </c>
      <c r="J51" s="3">
        <v>30</v>
      </c>
      <c r="K51" s="2">
        <v>30</v>
      </c>
      <c r="L51" s="2">
        <v>20</v>
      </c>
      <c r="M51" s="2">
        <v>10</v>
      </c>
      <c r="N51" s="2" t="s">
        <v>51</v>
      </c>
      <c r="O51" s="14"/>
    </row>
    <row r="52" spans="1:15">
      <c r="A52" s="2" t="s">
        <v>21</v>
      </c>
      <c r="B52" s="2" t="s">
        <v>22</v>
      </c>
      <c r="C52" s="2">
        <v>1262201</v>
      </c>
      <c r="D52" s="2" t="s">
        <v>52</v>
      </c>
      <c r="E52" s="3" t="s">
        <v>24</v>
      </c>
      <c r="F52" s="3" t="s">
        <v>25</v>
      </c>
      <c r="G52" s="3" t="s">
        <v>37</v>
      </c>
      <c r="H52" s="3">
        <v>1</v>
      </c>
      <c r="I52" s="3">
        <v>20</v>
      </c>
      <c r="J52" s="3">
        <v>30</v>
      </c>
      <c r="K52" s="2">
        <v>30</v>
      </c>
      <c r="L52" s="2">
        <v>20</v>
      </c>
      <c r="M52" s="2">
        <v>10</v>
      </c>
      <c r="N52" s="2" t="s">
        <v>52</v>
      </c>
      <c r="O52" s="14"/>
    </row>
    <row r="53" spans="1:15">
      <c r="A53" s="2" t="s">
        <v>21</v>
      </c>
      <c r="B53" s="2" t="s">
        <v>22</v>
      </c>
      <c r="C53" s="2">
        <v>1262202</v>
      </c>
      <c r="D53" s="2" t="s">
        <v>53</v>
      </c>
      <c r="E53" s="3" t="s">
        <v>24</v>
      </c>
      <c r="F53" s="3" t="s">
        <v>25</v>
      </c>
      <c r="G53" s="3" t="s">
        <v>37</v>
      </c>
      <c r="H53" s="3">
        <v>1</v>
      </c>
      <c r="I53" s="3">
        <v>12</v>
      </c>
      <c r="J53" s="3">
        <v>18</v>
      </c>
      <c r="K53" s="2">
        <v>18</v>
      </c>
      <c r="L53" s="2">
        <v>12</v>
      </c>
      <c r="M53" s="2">
        <v>6</v>
      </c>
      <c r="N53" s="2" t="s">
        <v>53</v>
      </c>
      <c r="O53" s="14"/>
    </row>
    <row r="54" spans="1:15">
      <c r="A54" s="2" t="s">
        <v>21</v>
      </c>
      <c r="B54" s="2" t="s">
        <v>22</v>
      </c>
      <c r="C54" s="2">
        <v>1262203</v>
      </c>
      <c r="D54" s="2" t="s">
        <v>54</v>
      </c>
      <c r="E54" s="3" t="s">
        <v>34</v>
      </c>
      <c r="F54" s="3" t="s">
        <v>25</v>
      </c>
      <c r="G54" s="3" t="s">
        <v>37</v>
      </c>
      <c r="H54" s="3">
        <v>1</v>
      </c>
      <c r="I54" s="3">
        <v>100</v>
      </c>
      <c r="J54" s="3">
        <v>150</v>
      </c>
      <c r="K54" s="2">
        <v>150</v>
      </c>
      <c r="L54" s="2">
        <v>100</v>
      </c>
      <c r="M54" s="2">
        <v>50</v>
      </c>
      <c r="N54" s="2" t="s">
        <v>54</v>
      </c>
      <c r="O54" s="14"/>
    </row>
    <row r="55" spans="1:15">
      <c r="A55" s="2" t="s">
        <v>21</v>
      </c>
      <c r="B55" s="2" t="s">
        <v>22</v>
      </c>
      <c r="C55" s="2">
        <v>1262204</v>
      </c>
      <c r="D55" s="2" t="s">
        <v>55</v>
      </c>
      <c r="E55" s="3" t="s">
        <v>24</v>
      </c>
      <c r="F55" s="3" t="s">
        <v>25</v>
      </c>
      <c r="G55" s="3" t="s">
        <v>37</v>
      </c>
      <c r="H55" s="3">
        <v>1</v>
      </c>
      <c r="I55" s="3">
        <v>6</v>
      </c>
      <c r="J55" s="3">
        <v>9</v>
      </c>
      <c r="K55" s="2">
        <v>9</v>
      </c>
      <c r="L55" s="2">
        <v>6</v>
      </c>
      <c r="M55" s="2">
        <v>3</v>
      </c>
      <c r="N55" s="2" t="s">
        <v>55</v>
      </c>
      <c r="O55" s="14"/>
    </row>
    <row r="56" spans="1:15">
      <c r="A56" s="2" t="s">
        <v>21</v>
      </c>
      <c r="B56" s="2" t="s">
        <v>22</v>
      </c>
      <c r="C56" s="2">
        <v>1262205</v>
      </c>
      <c r="D56" s="2" t="s">
        <v>56</v>
      </c>
      <c r="E56" s="3" t="s">
        <v>24</v>
      </c>
      <c r="F56" s="3" t="s">
        <v>25</v>
      </c>
      <c r="G56" s="3" t="s">
        <v>37</v>
      </c>
      <c r="H56" s="3">
        <v>1</v>
      </c>
      <c r="I56" s="3">
        <v>10</v>
      </c>
      <c r="J56" s="3">
        <v>15</v>
      </c>
      <c r="K56" s="2">
        <v>15</v>
      </c>
      <c r="L56" s="2">
        <v>10</v>
      </c>
      <c r="M56" s="2">
        <v>5</v>
      </c>
      <c r="N56" s="2" t="s">
        <v>56</v>
      </c>
      <c r="O56" s="14"/>
    </row>
    <row r="57" spans="1:15">
      <c r="A57" s="2" t="s">
        <v>21</v>
      </c>
      <c r="B57" s="2" t="s">
        <v>22</v>
      </c>
      <c r="C57" s="2">
        <v>1262211</v>
      </c>
      <c r="D57" s="2" t="s">
        <v>57</v>
      </c>
      <c r="E57" s="3" t="s">
        <v>34</v>
      </c>
      <c r="F57" s="3" t="s">
        <v>25</v>
      </c>
      <c r="G57" s="3" t="s">
        <v>58</v>
      </c>
      <c r="H57" s="3">
        <v>1</v>
      </c>
      <c r="I57" s="3" t="s">
        <v>29</v>
      </c>
      <c r="J57" s="3" t="s">
        <v>29</v>
      </c>
      <c r="K57" s="2" t="s">
        <v>29</v>
      </c>
      <c r="L57" s="2">
        <v>312</v>
      </c>
      <c r="M57" s="2" t="s">
        <v>29</v>
      </c>
      <c r="N57" s="2" t="s">
        <v>59</v>
      </c>
      <c r="O57" s="13" t="s">
        <v>69</v>
      </c>
    </row>
    <row r="58" spans="1:15">
      <c r="A58" s="2" t="s">
        <v>21</v>
      </c>
      <c r="B58" s="2" t="s">
        <v>22</v>
      </c>
      <c r="C58" s="2">
        <v>1262211</v>
      </c>
      <c r="D58" s="2" t="s">
        <v>57</v>
      </c>
      <c r="E58" s="3" t="s">
        <v>34</v>
      </c>
      <c r="F58" s="3" t="s">
        <v>25</v>
      </c>
      <c r="G58" s="3" t="s">
        <v>60</v>
      </c>
      <c r="H58" s="3">
        <v>1</v>
      </c>
      <c r="I58" s="3" t="s">
        <v>29</v>
      </c>
      <c r="J58" s="3" t="s">
        <v>29</v>
      </c>
      <c r="K58" s="2">
        <v>242</v>
      </c>
      <c r="L58" s="2" t="s">
        <v>29</v>
      </c>
      <c r="M58" s="2" t="s">
        <v>29</v>
      </c>
      <c r="N58" s="2" t="s">
        <v>59</v>
      </c>
      <c r="O58" s="13"/>
    </row>
    <row r="59" spans="1:15">
      <c r="A59" s="2" t="s">
        <v>21</v>
      </c>
      <c r="B59" s="2" t="s">
        <v>22</v>
      </c>
      <c r="C59" s="2">
        <v>1262211</v>
      </c>
      <c r="D59" s="2" t="s">
        <v>57</v>
      </c>
      <c r="E59" s="3" t="s">
        <v>34</v>
      </c>
      <c r="F59" s="3" t="s">
        <v>25</v>
      </c>
      <c r="G59" s="3" t="s">
        <v>61</v>
      </c>
      <c r="H59" s="3">
        <v>1</v>
      </c>
      <c r="I59" s="3" t="s">
        <v>29</v>
      </c>
      <c r="J59" s="3">
        <v>210</v>
      </c>
      <c r="K59" s="2" t="s">
        <v>29</v>
      </c>
      <c r="L59" s="2" t="s">
        <v>29</v>
      </c>
      <c r="M59" s="2" t="s">
        <v>29</v>
      </c>
      <c r="N59" s="2" t="s">
        <v>59</v>
      </c>
      <c r="O59" s="13"/>
    </row>
    <row r="60" spans="1:15">
      <c r="A60" s="2" t="s">
        <v>21</v>
      </c>
      <c r="B60" s="2" t="s">
        <v>22</v>
      </c>
      <c r="C60" s="2">
        <v>1262211</v>
      </c>
      <c r="D60" s="2" t="s">
        <v>57</v>
      </c>
      <c r="E60" s="3" t="s">
        <v>34</v>
      </c>
      <c r="F60" s="3" t="s">
        <v>25</v>
      </c>
      <c r="G60" s="3" t="s">
        <v>62</v>
      </c>
      <c r="H60" s="3">
        <v>1</v>
      </c>
      <c r="I60" s="3" t="s">
        <v>29</v>
      </c>
      <c r="J60" s="3" t="s">
        <v>29</v>
      </c>
      <c r="K60" s="2" t="s">
        <v>29</v>
      </c>
      <c r="L60" s="2" t="s">
        <v>29</v>
      </c>
      <c r="M60" s="2">
        <v>104</v>
      </c>
      <c r="N60" s="2" t="s">
        <v>59</v>
      </c>
      <c r="O60" s="13"/>
    </row>
    <row r="61" spans="1:15">
      <c r="A61" s="2" t="s">
        <v>21</v>
      </c>
      <c r="B61" s="2" t="s">
        <v>22</v>
      </c>
      <c r="C61" s="2">
        <v>1262211</v>
      </c>
      <c r="D61" s="2" t="s">
        <v>57</v>
      </c>
      <c r="E61" s="3" t="s">
        <v>34</v>
      </c>
      <c r="F61" s="3" t="s">
        <v>25</v>
      </c>
      <c r="G61" s="3" t="s">
        <v>63</v>
      </c>
      <c r="H61" s="3">
        <v>1</v>
      </c>
      <c r="I61" s="3">
        <v>104</v>
      </c>
      <c r="J61" s="3" t="s">
        <v>29</v>
      </c>
      <c r="K61" s="2" t="s">
        <v>29</v>
      </c>
      <c r="L61" s="2" t="s">
        <v>29</v>
      </c>
      <c r="M61" s="2" t="s">
        <v>29</v>
      </c>
      <c r="N61" s="2" t="s">
        <v>59</v>
      </c>
      <c r="O61" s="13"/>
    </row>
    <row r="62" spans="1:15">
      <c r="A62" s="2" t="s">
        <v>21</v>
      </c>
      <c r="B62" s="2" t="s">
        <v>22</v>
      </c>
      <c r="C62" s="2">
        <v>1262212</v>
      </c>
      <c r="D62" s="2" t="s">
        <v>64</v>
      </c>
      <c r="E62" s="3" t="s">
        <v>34</v>
      </c>
      <c r="F62" s="3" t="s">
        <v>25</v>
      </c>
      <c r="G62" s="3" t="s">
        <v>65</v>
      </c>
      <c r="H62" s="3">
        <v>1</v>
      </c>
      <c r="I62" s="3">
        <v>160</v>
      </c>
      <c r="J62" s="3">
        <v>240</v>
      </c>
      <c r="K62" s="2">
        <v>240</v>
      </c>
      <c r="L62" s="2">
        <v>160</v>
      </c>
      <c r="M62" s="2">
        <v>80</v>
      </c>
      <c r="N62" s="2" t="s">
        <v>64</v>
      </c>
      <c r="O62" s="13"/>
    </row>
    <row r="63" spans="9:13">
      <c r="I63" s="17">
        <f>SUM(I61:I62)</f>
        <v>264</v>
      </c>
      <c r="J63" s="17">
        <f>SUM(J35:J62)</f>
        <v>3984</v>
      </c>
      <c r="K63" s="17">
        <f>SUM(K35:K62)</f>
        <v>4719</v>
      </c>
      <c r="L63" s="17">
        <f>SUM(L35:L62)</f>
        <v>4083</v>
      </c>
      <c r="M63" s="17">
        <f>SUM(M35:M62)</f>
        <v>1638</v>
      </c>
    </row>
    <row r="64" spans="7:13">
      <c r="G64" s="12" t="s">
        <v>70</v>
      </c>
      <c r="H64" s="12" t="s">
        <v>71</v>
      </c>
      <c r="I64" s="18" t="s">
        <v>9</v>
      </c>
      <c r="J64" s="18" t="s">
        <v>10</v>
      </c>
      <c r="K64" s="18" t="s">
        <v>11</v>
      </c>
      <c r="L64" s="18" t="s">
        <v>12</v>
      </c>
      <c r="M64" s="18" t="s">
        <v>13</v>
      </c>
    </row>
    <row r="65" spans="7:13">
      <c r="G65" s="21" t="s">
        <v>21</v>
      </c>
      <c r="H65" s="22" t="s">
        <v>25</v>
      </c>
      <c r="I65" s="26">
        <f>SUM(I35:I62)*1.02</f>
        <v>2390.88</v>
      </c>
      <c r="J65" s="26">
        <f>SUM(J35:J62)*1.02</f>
        <v>4063.68</v>
      </c>
      <c r="K65" s="26">
        <f>SUM(K35:K62)*1.02</f>
        <v>4813.38</v>
      </c>
      <c r="L65" s="26">
        <f>SUM(L35:L62)*1.02</f>
        <v>4164.66</v>
      </c>
      <c r="M65" s="26">
        <f>SUM(M35:M62)*1.02</f>
        <v>1670.76</v>
      </c>
    </row>
    <row r="68" spans="7:13">
      <c r="G68" s="12" t="s">
        <v>70</v>
      </c>
      <c r="H68" s="23" t="s">
        <v>72</v>
      </c>
      <c r="I68" s="18" t="s">
        <v>9</v>
      </c>
      <c r="J68" s="18" t="s">
        <v>10</v>
      </c>
      <c r="K68" s="18" t="s">
        <v>11</v>
      </c>
      <c r="L68" s="18" t="s">
        <v>12</v>
      </c>
      <c r="M68" s="18" t="s">
        <v>13</v>
      </c>
    </row>
    <row r="69" spans="7:13">
      <c r="G69" s="21" t="s">
        <v>21</v>
      </c>
      <c r="H69" s="22" t="s">
        <v>25</v>
      </c>
      <c r="I69" s="26">
        <f>SUM(I35:I62)*1.02</f>
        <v>2390.88</v>
      </c>
      <c r="J69" s="26">
        <f>SUM(J35:J62)*1.02</f>
        <v>4063.68</v>
      </c>
      <c r="K69" s="26">
        <f>SUM(K35:K62)*1.02</f>
        <v>4813.38</v>
      </c>
      <c r="L69" s="26">
        <f>SUM(L35:L62)*1.02</f>
        <v>4164.66</v>
      </c>
      <c r="M69" s="26">
        <f>SUM(M35:M62)*1.02</f>
        <v>1670.76</v>
      </c>
    </row>
    <row r="71" spans="7:13">
      <c r="G71" s="12" t="s">
        <v>70</v>
      </c>
      <c r="H71" s="23" t="s">
        <v>73</v>
      </c>
      <c r="I71" s="18" t="s">
        <v>9</v>
      </c>
      <c r="J71" s="18" t="s">
        <v>10</v>
      </c>
      <c r="K71" s="18" t="s">
        <v>11</v>
      </c>
      <c r="L71" s="18" t="s">
        <v>12</v>
      </c>
      <c r="M71" s="18" t="s">
        <v>13</v>
      </c>
    </row>
    <row r="72" spans="7:13">
      <c r="G72" s="24" t="s">
        <v>21</v>
      </c>
      <c r="H72" s="25" t="s">
        <v>67</v>
      </c>
      <c r="I72" s="27">
        <f>I65-I73-I74</f>
        <v>1795.2</v>
      </c>
      <c r="J72" s="27">
        <f>J65-J73-J74</f>
        <v>3115.08</v>
      </c>
      <c r="K72" s="27">
        <f>K65-K73-K74</f>
        <v>3832.14</v>
      </c>
      <c r="L72" s="27">
        <f>L65-L73-L74</f>
        <v>3356.82</v>
      </c>
      <c r="M72" s="27">
        <f>M65-M73-M74</f>
        <v>1319.88</v>
      </c>
    </row>
    <row r="73" spans="7:13">
      <c r="G73" s="24"/>
      <c r="H73" s="25" t="s">
        <v>69</v>
      </c>
      <c r="I73" s="26">
        <f>SUM(I57:I62)*1.02</f>
        <v>269.28</v>
      </c>
      <c r="J73" s="26">
        <f>SUM(J57:J62)*1.02</f>
        <v>459</v>
      </c>
      <c r="K73" s="26">
        <f>SUM(K57:K62)*1.02</f>
        <v>491.64</v>
      </c>
      <c r="L73" s="26">
        <f>SUM(L57:L62)*1.02</f>
        <v>481.44</v>
      </c>
      <c r="M73" s="26">
        <f>SUM(M57:M62)*1.02</f>
        <v>187.68</v>
      </c>
    </row>
    <row r="74" spans="7:13">
      <c r="G74" s="24"/>
      <c r="H74" s="25" t="s">
        <v>74</v>
      </c>
      <c r="I74" s="27">
        <f>(I38+I39+I44+I45)*1.02</f>
        <v>326.4</v>
      </c>
      <c r="J74" s="27">
        <f>(J38+J39+J44+J45)*1.02</f>
        <v>489.6</v>
      </c>
      <c r="K74" s="27">
        <f>(K38+K39+K44+K45)*1.02</f>
        <v>489.6</v>
      </c>
      <c r="L74" s="27">
        <f>(L38+L39+L44+L45)*1.02</f>
        <v>326.4</v>
      </c>
      <c r="M74" s="27">
        <f>(M38+M39+M44+M45)*1.02</f>
        <v>163.2</v>
      </c>
    </row>
  </sheetData>
  <mergeCells count="9">
    <mergeCell ref="A1:S1"/>
    <mergeCell ref="A33:N33"/>
    <mergeCell ref="G72:G74"/>
    <mergeCell ref="O35:O37"/>
    <mergeCell ref="O38:O39"/>
    <mergeCell ref="O40:O43"/>
    <mergeCell ref="O44:O45"/>
    <mergeCell ref="O46:O56"/>
    <mergeCell ref="O57:O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88"/>
  <sheetViews>
    <sheetView zoomScale="55" zoomScaleNormal="55" workbookViewId="0">
      <selection activeCell="I35" sqref="I35:M5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29" customHeight="1" spans="1:40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1262191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3</v>
      </c>
      <c r="M3" s="2">
        <v>1</v>
      </c>
      <c r="N3" s="2">
        <v>10</v>
      </c>
      <c r="O3" s="2" t="s">
        <v>27</v>
      </c>
      <c r="P3" s="2">
        <v>703</v>
      </c>
      <c r="Q3" s="2">
        <v>7030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1262191</v>
      </c>
      <c r="D4" s="2" t="s">
        <v>23</v>
      </c>
      <c r="E4" s="3" t="s">
        <v>24</v>
      </c>
      <c r="F4" s="3" t="s">
        <v>25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 t="s">
        <v>29</v>
      </c>
      <c r="M4" s="2" t="s">
        <v>29</v>
      </c>
      <c r="N4" s="2">
        <v>5</v>
      </c>
      <c r="O4" s="2" t="s">
        <v>27</v>
      </c>
      <c r="P4" s="2">
        <v>125</v>
      </c>
      <c r="Q4" s="2">
        <v>625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1262191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29</v>
      </c>
      <c r="J5" s="3" t="s">
        <v>29</v>
      </c>
      <c r="K5" s="2" t="s">
        <v>29</v>
      </c>
      <c r="L5" s="2">
        <v>2</v>
      </c>
      <c r="M5" s="2">
        <v>1</v>
      </c>
      <c r="N5" s="2">
        <v>3</v>
      </c>
      <c r="O5" s="2" t="s">
        <v>27</v>
      </c>
      <c r="P5" s="2">
        <v>125</v>
      </c>
      <c r="Q5" s="2">
        <v>375</v>
      </c>
      <c r="R5" s="2">
        <v>0</v>
      </c>
      <c r="S5" s="2">
        <v>0</v>
      </c>
    </row>
    <row r="6" hidden="1" spans="1:19">
      <c r="A6" s="2" t="s">
        <v>21</v>
      </c>
      <c r="B6" s="2" t="s">
        <v>22</v>
      </c>
      <c r="C6" s="2">
        <v>1262192</v>
      </c>
      <c r="D6" s="2" t="s">
        <v>31</v>
      </c>
      <c r="E6" s="3" t="s">
        <v>32</v>
      </c>
      <c r="F6" s="3" t="s">
        <v>25</v>
      </c>
      <c r="G6" s="3" t="s">
        <v>33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31</v>
      </c>
      <c r="P6" s="2">
        <v>70</v>
      </c>
      <c r="Q6" s="2">
        <v>770</v>
      </c>
      <c r="R6" s="2">
        <v>0</v>
      </c>
      <c r="S6" s="2">
        <v>0</v>
      </c>
    </row>
    <row r="7" hidden="1" spans="1:19">
      <c r="A7" s="2" t="s">
        <v>21</v>
      </c>
      <c r="B7" s="2" t="s">
        <v>22</v>
      </c>
      <c r="C7" s="2">
        <v>1262193</v>
      </c>
      <c r="D7" s="2" t="s">
        <v>31</v>
      </c>
      <c r="E7" s="3" t="s">
        <v>34</v>
      </c>
      <c r="F7" s="3" t="s">
        <v>25</v>
      </c>
      <c r="G7" s="3" t="s">
        <v>33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31</v>
      </c>
      <c r="P7" s="2">
        <v>11</v>
      </c>
      <c r="Q7" s="2">
        <v>121</v>
      </c>
      <c r="R7" s="2">
        <v>0</v>
      </c>
      <c r="S7" s="2">
        <v>0</v>
      </c>
    </row>
    <row r="8" hidden="1" spans="1:19">
      <c r="A8" s="2" t="s">
        <v>21</v>
      </c>
      <c r="B8" s="2" t="s">
        <v>22</v>
      </c>
      <c r="C8" s="2">
        <v>1262195</v>
      </c>
      <c r="D8" s="2" t="s">
        <v>35</v>
      </c>
      <c r="E8" s="3" t="s">
        <v>36</v>
      </c>
      <c r="F8" s="3" t="s">
        <v>25</v>
      </c>
      <c r="G8" s="3" t="s">
        <v>37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35</v>
      </c>
      <c r="P8" s="2">
        <v>14</v>
      </c>
      <c r="Q8" s="2">
        <v>154</v>
      </c>
      <c r="R8" s="2">
        <v>0</v>
      </c>
      <c r="S8" s="2">
        <v>0</v>
      </c>
    </row>
    <row r="9" hidden="1" spans="1:19">
      <c r="A9" s="2" t="s">
        <v>21</v>
      </c>
      <c r="B9" s="2" t="s">
        <v>22</v>
      </c>
      <c r="C9" s="2">
        <v>1262206</v>
      </c>
      <c r="D9" s="2" t="s">
        <v>38</v>
      </c>
      <c r="E9" s="3" t="s">
        <v>36</v>
      </c>
      <c r="F9" s="3" t="s">
        <v>25</v>
      </c>
      <c r="G9" s="3" t="s">
        <v>37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38</v>
      </c>
      <c r="P9" s="2">
        <v>10</v>
      </c>
      <c r="Q9" s="2">
        <v>110</v>
      </c>
      <c r="R9" s="2">
        <v>0</v>
      </c>
      <c r="S9" s="2">
        <v>0</v>
      </c>
    </row>
    <row r="10" hidden="1" spans="1:19">
      <c r="A10" s="2" t="s">
        <v>21</v>
      </c>
      <c r="B10" s="2" t="s">
        <v>22</v>
      </c>
      <c r="C10" s="2">
        <v>1262207</v>
      </c>
      <c r="D10" s="2" t="s">
        <v>39</v>
      </c>
      <c r="E10" s="3" t="s">
        <v>36</v>
      </c>
      <c r="F10" s="3" t="s">
        <v>25</v>
      </c>
      <c r="G10" s="3" t="s">
        <v>37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39</v>
      </c>
      <c r="P10" s="2">
        <v>36</v>
      </c>
      <c r="Q10" s="2">
        <v>396</v>
      </c>
      <c r="R10" s="2">
        <v>0</v>
      </c>
      <c r="S10" s="2">
        <v>0</v>
      </c>
    </row>
    <row r="11" hidden="1" spans="1:19">
      <c r="A11" s="2" t="s">
        <v>21</v>
      </c>
      <c r="B11" s="2" t="s">
        <v>22</v>
      </c>
      <c r="C11" s="2">
        <v>1262208</v>
      </c>
      <c r="D11" s="2" t="s">
        <v>40</v>
      </c>
      <c r="E11" s="3" t="s">
        <v>36</v>
      </c>
      <c r="F11" s="3" t="s">
        <v>25</v>
      </c>
      <c r="G11" s="3" t="s">
        <v>37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40</v>
      </c>
      <c r="P11" s="2">
        <v>58</v>
      </c>
      <c r="Q11" s="2">
        <v>638</v>
      </c>
      <c r="R11" s="2">
        <v>0</v>
      </c>
      <c r="S11" s="2">
        <v>0</v>
      </c>
    </row>
    <row r="12" hidden="1" spans="1:19">
      <c r="A12" s="2" t="s">
        <v>21</v>
      </c>
      <c r="B12" s="2" t="s">
        <v>22</v>
      </c>
      <c r="C12" s="2">
        <v>1262209</v>
      </c>
      <c r="D12" s="2" t="s">
        <v>41</v>
      </c>
      <c r="E12" s="3" t="s">
        <v>32</v>
      </c>
      <c r="F12" s="3" t="s">
        <v>25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41</v>
      </c>
      <c r="P12" s="2">
        <v>36</v>
      </c>
      <c r="Q12" s="2">
        <v>396</v>
      </c>
      <c r="R12" s="2">
        <v>0</v>
      </c>
      <c r="S12" s="2">
        <v>0</v>
      </c>
    </row>
    <row r="13" hidden="1" spans="1:19">
      <c r="A13" s="2" t="s">
        <v>21</v>
      </c>
      <c r="B13" s="2" t="s">
        <v>22</v>
      </c>
      <c r="C13" s="2">
        <v>1262210</v>
      </c>
      <c r="D13" s="2" t="s">
        <v>43</v>
      </c>
      <c r="E13" s="3" t="s">
        <v>32</v>
      </c>
      <c r="F13" s="3" t="s">
        <v>25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43</v>
      </c>
      <c r="P13" s="2">
        <v>43</v>
      </c>
      <c r="Q13" s="2">
        <v>473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1262194</v>
      </c>
      <c r="D14" s="2" t="s">
        <v>45</v>
      </c>
      <c r="E14" s="3" t="s">
        <v>24</v>
      </c>
      <c r="F14" s="3" t="s">
        <v>25</v>
      </c>
      <c r="G14" s="3" t="s">
        <v>46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105</v>
      </c>
      <c r="Q14" s="2">
        <v>1155</v>
      </c>
      <c r="R14" s="2">
        <v>0</v>
      </c>
      <c r="S14" s="2">
        <v>0</v>
      </c>
    </row>
    <row r="15" hidden="1" spans="1:19">
      <c r="A15" s="2" t="s">
        <v>21</v>
      </c>
      <c r="B15" s="2" t="s">
        <v>22</v>
      </c>
      <c r="C15" s="2">
        <v>1262196</v>
      </c>
      <c r="D15" s="2" t="s">
        <v>47</v>
      </c>
      <c r="E15" s="3" t="s">
        <v>34</v>
      </c>
      <c r="F15" s="3" t="s">
        <v>25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47</v>
      </c>
      <c r="P15" s="2">
        <v>40</v>
      </c>
      <c r="Q15" s="2">
        <v>440</v>
      </c>
      <c r="R15" s="2">
        <v>0</v>
      </c>
      <c r="S15" s="2">
        <v>0</v>
      </c>
    </row>
    <row r="16" hidden="1" spans="1:19">
      <c r="A16" s="2" t="s">
        <v>21</v>
      </c>
      <c r="B16" s="2" t="s">
        <v>22</v>
      </c>
      <c r="C16" s="2">
        <v>1262197</v>
      </c>
      <c r="D16" s="2" t="s">
        <v>48</v>
      </c>
      <c r="E16" s="3" t="s">
        <v>34</v>
      </c>
      <c r="F16" s="3" t="s">
        <v>25</v>
      </c>
      <c r="G16" s="3" t="s">
        <v>37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95</v>
      </c>
      <c r="Q16" s="2">
        <v>1045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1262198</v>
      </c>
      <c r="D17" s="2" t="s">
        <v>49</v>
      </c>
      <c r="E17" s="3" t="s">
        <v>24</v>
      </c>
      <c r="F17" s="3" t="s">
        <v>25</v>
      </c>
      <c r="G17" s="3" t="s">
        <v>37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16</v>
      </c>
      <c r="Q17" s="2">
        <v>176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1262199</v>
      </c>
      <c r="D18" s="2" t="s">
        <v>50</v>
      </c>
      <c r="E18" s="3" t="s">
        <v>24</v>
      </c>
      <c r="F18" s="3" t="s">
        <v>25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8</v>
      </c>
      <c r="Q18" s="2">
        <v>88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1262200</v>
      </c>
      <c r="D19" s="2" t="s">
        <v>51</v>
      </c>
      <c r="E19" s="3" t="s">
        <v>24</v>
      </c>
      <c r="F19" s="3" t="s">
        <v>25</v>
      </c>
      <c r="G19" s="3" t="s">
        <v>37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51</v>
      </c>
      <c r="P19" s="2">
        <v>10</v>
      </c>
      <c r="Q19" s="2">
        <v>110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1262201</v>
      </c>
      <c r="D20" s="2" t="s">
        <v>52</v>
      </c>
      <c r="E20" s="3" t="s">
        <v>24</v>
      </c>
      <c r="F20" s="3" t="s">
        <v>25</v>
      </c>
      <c r="G20" s="3" t="s">
        <v>37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52</v>
      </c>
      <c r="P20" s="2">
        <v>10</v>
      </c>
      <c r="Q20" s="2">
        <v>110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1262202</v>
      </c>
      <c r="D21" s="2" t="s">
        <v>53</v>
      </c>
      <c r="E21" s="3" t="s">
        <v>24</v>
      </c>
      <c r="F21" s="3" t="s">
        <v>25</v>
      </c>
      <c r="G21" s="3" t="s">
        <v>37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53</v>
      </c>
      <c r="P21" s="2">
        <v>6</v>
      </c>
      <c r="Q21" s="2">
        <v>66</v>
      </c>
      <c r="R21" s="2">
        <v>0</v>
      </c>
      <c r="S21" s="2">
        <v>0</v>
      </c>
    </row>
    <row r="22" hidden="1" spans="1:19">
      <c r="A22" s="2" t="s">
        <v>21</v>
      </c>
      <c r="B22" s="2" t="s">
        <v>22</v>
      </c>
      <c r="C22" s="2">
        <v>1262203</v>
      </c>
      <c r="D22" s="2" t="s">
        <v>54</v>
      </c>
      <c r="E22" s="3" t="s">
        <v>34</v>
      </c>
      <c r="F22" s="3" t="s">
        <v>25</v>
      </c>
      <c r="G22" s="3" t="s">
        <v>37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50</v>
      </c>
      <c r="Q22" s="2">
        <v>550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1262204</v>
      </c>
      <c r="D23" s="2" t="s">
        <v>55</v>
      </c>
      <c r="E23" s="3" t="s">
        <v>24</v>
      </c>
      <c r="F23" s="3" t="s">
        <v>25</v>
      </c>
      <c r="G23" s="3" t="s">
        <v>37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3</v>
      </c>
      <c r="Q23" s="2">
        <v>33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1262205</v>
      </c>
      <c r="D24" s="2" t="s">
        <v>56</v>
      </c>
      <c r="E24" s="3" t="s">
        <v>24</v>
      </c>
      <c r="F24" s="3" t="s">
        <v>25</v>
      </c>
      <c r="G24" s="3" t="s">
        <v>37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56</v>
      </c>
      <c r="P24" s="2">
        <v>5</v>
      </c>
      <c r="Q24" s="2">
        <v>55</v>
      </c>
      <c r="R24" s="2">
        <v>0</v>
      </c>
      <c r="S24" s="2">
        <v>0</v>
      </c>
    </row>
    <row r="25" hidden="1" spans="1:19">
      <c r="A25" s="2" t="s">
        <v>21</v>
      </c>
      <c r="B25" s="2" t="s">
        <v>22</v>
      </c>
      <c r="C25" s="2">
        <v>1262211</v>
      </c>
      <c r="D25" s="2" t="s">
        <v>57</v>
      </c>
      <c r="E25" s="3" t="s">
        <v>34</v>
      </c>
      <c r="F25" s="3" t="s">
        <v>25</v>
      </c>
      <c r="G25" s="3" t="s">
        <v>58</v>
      </c>
      <c r="H25" s="3">
        <v>1</v>
      </c>
      <c r="I25" s="3" t="s">
        <v>29</v>
      </c>
      <c r="J25" s="3" t="s">
        <v>29</v>
      </c>
      <c r="K25" s="2" t="s">
        <v>29</v>
      </c>
      <c r="L25" s="2">
        <v>2</v>
      </c>
      <c r="M25" s="2" t="s">
        <v>29</v>
      </c>
      <c r="N25" s="2">
        <v>2</v>
      </c>
      <c r="O25" s="2" t="s">
        <v>59</v>
      </c>
      <c r="P25" s="2">
        <v>156</v>
      </c>
      <c r="Q25" s="2">
        <v>312</v>
      </c>
      <c r="R25" s="2">
        <v>0</v>
      </c>
      <c r="S25" s="2">
        <v>0</v>
      </c>
    </row>
    <row r="26" hidden="1" spans="1:19">
      <c r="A26" s="2" t="s">
        <v>21</v>
      </c>
      <c r="B26" s="2" t="s">
        <v>22</v>
      </c>
      <c r="C26" s="2">
        <v>1262211</v>
      </c>
      <c r="D26" s="2" t="s">
        <v>57</v>
      </c>
      <c r="E26" s="3" t="s">
        <v>34</v>
      </c>
      <c r="F26" s="3" t="s">
        <v>25</v>
      </c>
      <c r="G26" s="3" t="s">
        <v>60</v>
      </c>
      <c r="H26" s="3">
        <v>1</v>
      </c>
      <c r="I26" s="3" t="s">
        <v>29</v>
      </c>
      <c r="J26" s="3" t="s">
        <v>29</v>
      </c>
      <c r="K26" s="2">
        <v>2</v>
      </c>
      <c r="L26" s="2" t="s">
        <v>29</v>
      </c>
      <c r="M26" s="2" t="s">
        <v>29</v>
      </c>
      <c r="N26" s="2">
        <v>2</v>
      </c>
      <c r="O26" s="2" t="s">
        <v>59</v>
      </c>
      <c r="P26" s="2">
        <v>121</v>
      </c>
      <c r="Q26" s="2">
        <v>242</v>
      </c>
      <c r="R26" s="2">
        <v>0</v>
      </c>
      <c r="S26" s="2">
        <v>0</v>
      </c>
    </row>
    <row r="27" hidden="1" spans="1:19">
      <c r="A27" s="2" t="s">
        <v>21</v>
      </c>
      <c r="B27" s="2" t="s">
        <v>22</v>
      </c>
      <c r="C27" s="2">
        <v>1262211</v>
      </c>
      <c r="D27" s="2" t="s">
        <v>57</v>
      </c>
      <c r="E27" s="3" t="s">
        <v>34</v>
      </c>
      <c r="F27" s="3" t="s">
        <v>25</v>
      </c>
      <c r="G27" s="3" t="s">
        <v>61</v>
      </c>
      <c r="H27" s="3">
        <v>1</v>
      </c>
      <c r="I27" s="3" t="s">
        <v>29</v>
      </c>
      <c r="J27" s="3">
        <v>2</v>
      </c>
      <c r="K27" s="2" t="s">
        <v>29</v>
      </c>
      <c r="L27" s="2" t="s">
        <v>29</v>
      </c>
      <c r="M27" s="2" t="s">
        <v>29</v>
      </c>
      <c r="N27" s="2">
        <v>2</v>
      </c>
      <c r="O27" s="2" t="s">
        <v>59</v>
      </c>
      <c r="P27" s="2">
        <v>105</v>
      </c>
      <c r="Q27" s="2">
        <v>210</v>
      </c>
      <c r="R27" s="2">
        <v>0</v>
      </c>
      <c r="S27" s="2">
        <v>0</v>
      </c>
    </row>
    <row r="28" hidden="1" spans="1:19">
      <c r="A28" s="2" t="s">
        <v>21</v>
      </c>
      <c r="B28" s="2" t="s">
        <v>22</v>
      </c>
      <c r="C28" s="2">
        <v>1262211</v>
      </c>
      <c r="D28" s="2" t="s">
        <v>57</v>
      </c>
      <c r="E28" s="3" t="s">
        <v>34</v>
      </c>
      <c r="F28" s="3" t="s">
        <v>25</v>
      </c>
      <c r="G28" s="3" t="s">
        <v>62</v>
      </c>
      <c r="H28" s="3">
        <v>1</v>
      </c>
      <c r="I28" s="3" t="s">
        <v>29</v>
      </c>
      <c r="J28" s="3" t="s">
        <v>29</v>
      </c>
      <c r="K28" s="2" t="s">
        <v>29</v>
      </c>
      <c r="L28" s="2" t="s">
        <v>29</v>
      </c>
      <c r="M28" s="2">
        <v>2</v>
      </c>
      <c r="N28" s="2">
        <v>2</v>
      </c>
      <c r="O28" s="2" t="s">
        <v>59</v>
      </c>
      <c r="P28" s="2">
        <v>52</v>
      </c>
      <c r="Q28" s="2">
        <v>104</v>
      </c>
      <c r="R28" s="2">
        <v>0</v>
      </c>
      <c r="S28" s="2">
        <v>0</v>
      </c>
    </row>
    <row r="29" hidden="1" spans="1:19">
      <c r="A29" s="2" t="s">
        <v>21</v>
      </c>
      <c r="B29" s="2" t="s">
        <v>22</v>
      </c>
      <c r="C29" s="2">
        <v>1262211</v>
      </c>
      <c r="D29" s="2" t="s">
        <v>57</v>
      </c>
      <c r="E29" s="3" t="s">
        <v>34</v>
      </c>
      <c r="F29" s="3" t="s">
        <v>25</v>
      </c>
      <c r="G29" s="3" t="s">
        <v>63</v>
      </c>
      <c r="H29" s="3">
        <v>1</v>
      </c>
      <c r="I29" s="3">
        <v>2</v>
      </c>
      <c r="J29" s="3" t="s">
        <v>29</v>
      </c>
      <c r="K29" s="2" t="s">
        <v>29</v>
      </c>
      <c r="L29" s="2" t="s">
        <v>29</v>
      </c>
      <c r="M29" s="2" t="s">
        <v>29</v>
      </c>
      <c r="N29" s="2">
        <v>2</v>
      </c>
      <c r="O29" s="2" t="s">
        <v>59</v>
      </c>
      <c r="P29" s="2">
        <v>52</v>
      </c>
      <c r="Q29" s="2">
        <v>104</v>
      </c>
      <c r="R29" s="2">
        <v>0</v>
      </c>
      <c r="S29" s="2">
        <v>0</v>
      </c>
    </row>
    <row r="30" hidden="1" spans="1:19">
      <c r="A30" s="2" t="s">
        <v>21</v>
      </c>
      <c r="B30" s="2" t="s">
        <v>22</v>
      </c>
      <c r="C30" s="2">
        <v>1262212</v>
      </c>
      <c r="D30" s="2" t="s">
        <v>64</v>
      </c>
      <c r="E30" s="3" t="s">
        <v>34</v>
      </c>
      <c r="F30" s="3" t="s">
        <v>25</v>
      </c>
      <c r="G30" s="3" t="s">
        <v>65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64</v>
      </c>
      <c r="P30" s="2">
        <v>80</v>
      </c>
      <c r="Q30" s="2">
        <v>880</v>
      </c>
      <c r="R30" s="2">
        <v>0</v>
      </c>
      <c r="S30" s="2">
        <v>0</v>
      </c>
    </row>
    <row r="31" hidden="1" spans="17:17">
      <c r="Q31" s="5">
        <f>SUM(Q3:Q30)</f>
        <v>16768</v>
      </c>
    </row>
    <row r="32" hidden="1"/>
    <row r="33" hidden="1" spans="1:40">
      <c r="A33" s="1" t="s">
        <v>89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hidden="1" spans="1:40">
      <c r="A34" s="1" t="s">
        <v>76</v>
      </c>
      <c r="B34" s="1" t="s">
        <v>77</v>
      </c>
      <c r="C34" s="1" t="s">
        <v>78</v>
      </c>
      <c r="D34" s="1" t="s">
        <v>4</v>
      </c>
      <c r="E34" s="1" t="s">
        <v>79</v>
      </c>
      <c r="F34" s="1" t="s">
        <v>80</v>
      </c>
      <c r="G34" s="1" t="s">
        <v>81</v>
      </c>
      <c r="H34" s="1" t="s">
        <v>82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84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4">
      <c r="A35" s="2" t="s">
        <v>21</v>
      </c>
      <c r="B35" s="2" t="s">
        <v>22</v>
      </c>
      <c r="C35" s="2">
        <v>1262191</v>
      </c>
      <c r="D35" s="2" t="s">
        <v>23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703</v>
      </c>
      <c r="J35" s="3">
        <v>1406</v>
      </c>
      <c r="K35" s="2">
        <v>2109</v>
      </c>
      <c r="L35" s="2">
        <v>2109</v>
      </c>
      <c r="M35" s="2">
        <v>703</v>
      </c>
      <c r="N35" s="2" t="s">
        <v>27</v>
      </c>
    </row>
    <row r="36" spans="1:14">
      <c r="A36" s="2" t="s">
        <v>21</v>
      </c>
      <c r="B36" s="2" t="s">
        <v>22</v>
      </c>
      <c r="C36" s="2">
        <v>1262191</v>
      </c>
      <c r="D36" s="2" t="s">
        <v>23</v>
      </c>
      <c r="E36" s="3" t="s">
        <v>24</v>
      </c>
      <c r="F36" s="3" t="s">
        <v>25</v>
      </c>
      <c r="G36" s="3" t="s">
        <v>28</v>
      </c>
      <c r="H36" s="3">
        <v>1</v>
      </c>
      <c r="I36" s="3">
        <v>125</v>
      </c>
      <c r="J36" s="3">
        <v>250</v>
      </c>
      <c r="K36" s="2">
        <v>250</v>
      </c>
      <c r="L36" s="2" t="s">
        <v>29</v>
      </c>
      <c r="M36" s="2" t="s">
        <v>29</v>
      </c>
      <c r="N36" s="2" t="s">
        <v>27</v>
      </c>
    </row>
    <row r="37" spans="1:14">
      <c r="A37" s="2" t="s">
        <v>21</v>
      </c>
      <c r="B37" s="2" t="s">
        <v>22</v>
      </c>
      <c r="C37" s="2">
        <v>1262191</v>
      </c>
      <c r="D37" s="2" t="s">
        <v>23</v>
      </c>
      <c r="E37" s="3" t="s">
        <v>24</v>
      </c>
      <c r="F37" s="3" t="s">
        <v>25</v>
      </c>
      <c r="G37" s="3" t="s">
        <v>30</v>
      </c>
      <c r="H37" s="3">
        <v>1</v>
      </c>
      <c r="I37" s="3" t="s">
        <v>29</v>
      </c>
      <c r="J37" s="3" t="s">
        <v>29</v>
      </c>
      <c r="K37" s="2" t="s">
        <v>29</v>
      </c>
      <c r="L37" s="2">
        <v>250</v>
      </c>
      <c r="M37" s="2">
        <v>125</v>
      </c>
      <c r="N37" s="2" t="s">
        <v>27</v>
      </c>
    </row>
    <row r="38" hidden="1" spans="1:14">
      <c r="A38" s="2" t="s">
        <v>21</v>
      </c>
      <c r="B38" s="2" t="s">
        <v>22</v>
      </c>
      <c r="C38" s="2">
        <v>1262192</v>
      </c>
      <c r="D38" s="2" t="s">
        <v>31</v>
      </c>
      <c r="E38" s="3" t="s">
        <v>32</v>
      </c>
      <c r="F38" s="3" t="s">
        <v>25</v>
      </c>
      <c r="G38" s="3" t="s">
        <v>33</v>
      </c>
      <c r="H38" s="3">
        <v>1</v>
      </c>
      <c r="I38" s="3">
        <v>140</v>
      </c>
      <c r="J38" s="3">
        <v>210</v>
      </c>
      <c r="K38" s="2">
        <v>210</v>
      </c>
      <c r="L38" s="2">
        <v>140</v>
      </c>
      <c r="M38" s="2">
        <v>70</v>
      </c>
      <c r="N38" s="2" t="s">
        <v>31</v>
      </c>
    </row>
    <row r="39" hidden="1" spans="1:14">
      <c r="A39" s="2" t="s">
        <v>21</v>
      </c>
      <c r="B39" s="2" t="s">
        <v>22</v>
      </c>
      <c r="C39" s="2">
        <v>1262193</v>
      </c>
      <c r="D39" s="2" t="s">
        <v>31</v>
      </c>
      <c r="E39" s="3" t="s">
        <v>34</v>
      </c>
      <c r="F39" s="3" t="s">
        <v>25</v>
      </c>
      <c r="G39" s="3" t="s">
        <v>33</v>
      </c>
      <c r="H39" s="3">
        <v>1</v>
      </c>
      <c r="I39" s="3">
        <v>22</v>
      </c>
      <c r="J39" s="3">
        <v>33</v>
      </c>
      <c r="K39" s="2">
        <v>33</v>
      </c>
      <c r="L39" s="2">
        <v>22</v>
      </c>
      <c r="M39" s="2">
        <v>11</v>
      </c>
      <c r="N39" s="2" t="s">
        <v>31</v>
      </c>
    </row>
    <row r="40" hidden="1" spans="1:14">
      <c r="A40" s="2" t="s">
        <v>21</v>
      </c>
      <c r="B40" s="2" t="s">
        <v>22</v>
      </c>
      <c r="C40" s="2">
        <v>1262195</v>
      </c>
      <c r="D40" s="2" t="s">
        <v>35</v>
      </c>
      <c r="E40" s="3" t="s">
        <v>36</v>
      </c>
      <c r="F40" s="3" t="s">
        <v>25</v>
      </c>
      <c r="G40" s="3" t="s">
        <v>37</v>
      </c>
      <c r="H40" s="3">
        <v>1</v>
      </c>
      <c r="I40" s="3">
        <v>28</v>
      </c>
      <c r="J40" s="3">
        <v>42</v>
      </c>
      <c r="K40" s="2">
        <v>42</v>
      </c>
      <c r="L40" s="2">
        <v>28</v>
      </c>
      <c r="M40" s="2">
        <v>14</v>
      </c>
      <c r="N40" s="2" t="s">
        <v>35</v>
      </c>
    </row>
    <row r="41" hidden="1" spans="1:14">
      <c r="A41" s="2" t="s">
        <v>21</v>
      </c>
      <c r="B41" s="2" t="s">
        <v>22</v>
      </c>
      <c r="C41" s="2">
        <v>1262206</v>
      </c>
      <c r="D41" s="2" t="s">
        <v>38</v>
      </c>
      <c r="E41" s="3" t="s">
        <v>36</v>
      </c>
      <c r="F41" s="3" t="s">
        <v>25</v>
      </c>
      <c r="G41" s="3" t="s">
        <v>37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38</v>
      </c>
    </row>
    <row r="42" hidden="1" spans="1:14">
      <c r="A42" s="2" t="s">
        <v>21</v>
      </c>
      <c r="B42" s="2" t="s">
        <v>22</v>
      </c>
      <c r="C42" s="2">
        <v>1262207</v>
      </c>
      <c r="D42" s="2" t="s">
        <v>39</v>
      </c>
      <c r="E42" s="3" t="s">
        <v>36</v>
      </c>
      <c r="F42" s="3" t="s">
        <v>25</v>
      </c>
      <c r="G42" s="3" t="s">
        <v>37</v>
      </c>
      <c r="H42" s="3">
        <v>1</v>
      </c>
      <c r="I42" s="3">
        <v>72</v>
      </c>
      <c r="J42" s="3">
        <v>108</v>
      </c>
      <c r="K42" s="2">
        <v>108</v>
      </c>
      <c r="L42" s="2">
        <v>72</v>
      </c>
      <c r="M42" s="2">
        <v>36</v>
      </c>
      <c r="N42" s="2" t="s">
        <v>39</v>
      </c>
    </row>
    <row r="43" hidden="1" spans="1:14">
      <c r="A43" s="2" t="s">
        <v>21</v>
      </c>
      <c r="B43" s="2" t="s">
        <v>22</v>
      </c>
      <c r="C43" s="2">
        <v>1262208</v>
      </c>
      <c r="D43" s="2" t="s">
        <v>40</v>
      </c>
      <c r="E43" s="3" t="s">
        <v>36</v>
      </c>
      <c r="F43" s="3" t="s">
        <v>25</v>
      </c>
      <c r="G43" s="3" t="s">
        <v>37</v>
      </c>
      <c r="H43" s="3">
        <v>1</v>
      </c>
      <c r="I43" s="3">
        <v>116</v>
      </c>
      <c r="J43" s="3">
        <v>174</v>
      </c>
      <c r="K43" s="2">
        <v>174</v>
      </c>
      <c r="L43" s="2">
        <v>116</v>
      </c>
      <c r="M43" s="2">
        <v>58</v>
      </c>
      <c r="N43" s="2" t="s">
        <v>40</v>
      </c>
    </row>
    <row r="44" hidden="1" spans="1:14">
      <c r="A44" s="2" t="s">
        <v>21</v>
      </c>
      <c r="B44" s="2" t="s">
        <v>22</v>
      </c>
      <c r="C44" s="2">
        <v>1262209</v>
      </c>
      <c r="D44" s="2" t="s">
        <v>41</v>
      </c>
      <c r="E44" s="3" t="s">
        <v>32</v>
      </c>
      <c r="F44" s="3" t="s">
        <v>25</v>
      </c>
      <c r="G44" s="3" t="s">
        <v>42</v>
      </c>
      <c r="H44" s="3">
        <v>1</v>
      </c>
      <c r="I44" s="3">
        <v>72</v>
      </c>
      <c r="J44" s="3">
        <v>108</v>
      </c>
      <c r="K44" s="2">
        <v>108</v>
      </c>
      <c r="L44" s="2">
        <v>72</v>
      </c>
      <c r="M44" s="2">
        <v>36</v>
      </c>
      <c r="N44" s="2" t="s">
        <v>41</v>
      </c>
    </row>
    <row r="45" hidden="1" spans="1:14">
      <c r="A45" s="2" t="s">
        <v>21</v>
      </c>
      <c r="B45" s="2" t="s">
        <v>22</v>
      </c>
      <c r="C45" s="2">
        <v>1262210</v>
      </c>
      <c r="D45" s="2" t="s">
        <v>43</v>
      </c>
      <c r="E45" s="3" t="s">
        <v>32</v>
      </c>
      <c r="F45" s="3" t="s">
        <v>25</v>
      </c>
      <c r="G45" s="3" t="s">
        <v>44</v>
      </c>
      <c r="H45" s="3">
        <v>1</v>
      </c>
      <c r="I45" s="3">
        <v>86</v>
      </c>
      <c r="J45" s="3">
        <v>129</v>
      </c>
      <c r="K45" s="2">
        <v>129</v>
      </c>
      <c r="L45" s="2">
        <v>86</v>
      </c>
      <c r="M45" s="2">
        <v>43</v>
      </c>
      <c r="N45" s="2" t="s">
        <v>43</v>
      </c>
    </row>
    <row r="46" spans="1:14">
      <c r="A46" s="2" t="s">
        <v>21</v>
      </c>
      <c r="B46" s="2" t="s">
        <v>22</v>
      </c>
      <c r="C46" s="2">
        <v>1262194</v>
      </c>
      <c r="D46" s="2" t="s">
        <v>45</v>
      </c>
      <c r="E46" s="3" t="s">
        <v>24</v>
      </c>
      <c r="F46" s="3" t="s">
        <v>25</v>
      </c>
      <c r="G46" s="3" t="s">
        <v>46</v>
      </c>
      <c r="H46" s="3">
        <v>1</v>
      </c>
      <c r="I46" s="3">
        <v>210</v>
      </c>
      <c r="J46" s="3">
        <v>315</v>
      </c>
      <c r="K46" s="2">
        <v>315</v>
      </c>
      <c r="L46" s="2">
        <v>210</v>
      </c>
      <c r="M46" s="2">
        <v>105</v>
      </c>
      <c r="N46" s="2" t="s">
        <v>45</v>
      </c>
    </row>
    <row r="47" hidden="1" spans="1:14">
      <c r="A47" s="2" t="s">
        <v>21</v>
      </c>
      <c r="B47" s="2" t="s">
        <v>22</v>
      </c>
      <c r="C47" s="2">
        <v>1262196</v>
      </c>
      <c r="D47" s="2" t="s">
        <v>47</v>
      </c>
      <c r="E47" s="3" t="s">
        <v>34</v>
      </c>
      <c r="F47" s="3" t="s">
        <v>25</v>
      </c>
      <c r="G47" s="3" t="s">
        <v>37</v>
      </c>
      <c r="H47" s="3">
        <v>1</v>
      </c>
      <c r="I47" s="3">
        <v>80</v>
      </c>
      <c r="J47" s="3">
        <v>120</v>
      </c>
      <c r="K47" s="2">
        <v>120</v>
      </c>
      <c r="L47" s="2">
        <v>80</v>
      </c>
      <c r="M47" s="2">
        <v>40</v>
      </c>
      <c r="N47" s="2" t="s">
        <v>47</v>
      </c>
    </row>
    <row r="48" hidden="1" spans="1:14">
      <c r="A48" s="2" t="s">
        <v>21</v>
      </c>
      <c r="B48" s="2" t="s">
        <v>22</v>
      </c>
      <c r="C48" s="2">
        <v>1262197</v>
      </c>
      <c r="D48" s="2" t="s">
        <v>48</v>
      </c>
      <c r="E48" s="3" t="s">
        <v>34</v>
      </c>
      <c r="F48" s="3" t="s">
        <v>25</v>
      </c>
      <c r="G48" s="3" t="s">
        <v>37</v>
      </c>
      <c r="H48" s="3">
        <v>1</v>
      </c>
      <c r="I48" s="3">
        <v>190</v>
      </c>
      <c r="J48" s="3">
        <v>285</v>
      </c>
      <c r="K48" s="2">
        <v>285</v>
      </c>
      <c r="L48" s="2">
        <v>190</v>
      </c>
      <c r="M48" s="2">
        <v>95</v>
      </c>
      <c r="N48" s="2" t="s">
        <v>48</v>
      </c>
    </row>
    <row r="49" spans="1:14">
      <c r="A49" s="2" t="s">
        <v>21</v>
      </c>
      <c r="B49" s="2" t="s">
        <v>22</v>
      </c>
      <c r="C49" s="2">
        <v>1262198</v>
      </c>
      <c r="D49" s="2" t="s">
        <v>49</v>
      </c>
      <c r="E49" s="3" t="s">
        <v>24</v>
      </c>
      <c r="F49" s="3" t="s">
        <v>25</v>
      </c>
      <c r="G49" s="3" t="s">
        <v>37</v>
      </c>
      <c r="H49" s="3">
        <v>1</v>
      </c>
      <c r="I49" s="3">
        <v>32</v>
      </c>
      <c r="J49" s="3">
        <v>48</v>
      </c>
      <c r="K49" s="2">
        <v>48</v>
      </c>
      <c r="L49" s="2">
        <v>32</v>
      </c>
      <c r="M49" s="2">
        <v>16</v>
      </c>
      <c r="N49" s="2" t="s">
        <v>49</v>
      </c>
    </row>
    <row r="50" spans="1:14">
      <c r="A50" s="2" t="s">
        <v>21</v>
      </c>
      <c r="B50" s="2" t="s">
        <v>22</v>
      </c>
      <c r="C50" s="2">
        <v>1262199</v>
      </c>
      <c r="D50" s="2" t="s">
        <v>50</v>
      </c>
      <c r="E50" s="3" t="s">
        <v>24</v>
      </c>
      <c r="F50" s="3" t="s">
        <v>25</v>
      </c>
      <c r="G50" s="3" t="s">
        <v>37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2" t="s">
        <v>50</v>
      </c>
    </row>
    <row r="51" spans="1:14">
      <c r="A51" s="2" t="s">
        <v>21</v>
      </c>
      <c r="B51" s="2" t="s">
        <v>22</v>
      </c>
      <c r="C51" s="2">
        <v>1262200</v>
      </c>
      <c r="D51" s="2" t="s">
        <v>51</v>
      </c>
      <c r="E51" s="3" t="s">
        <v>24</v>
      </c>
      <c r="F51" s="3" t="s">
        <v>25</v>
      </c>
      <c r="G51" s="3" t="s">
        <v>37</v>
      </c>
      <c r="H51" s="3">
        <v>1</v>
      </c>
      <c r="I51" s="3">
        <v>20</v>
      </c>
      <c r="J51" s="3">
        <v>30</v>
      </c>
      <c r="K51" s="2">
        <v>30</v>
      </c>
      <c r="L51" s="2">
        <v>20</v>
      </c>
      <c r="M51" s="2">
        <v>10</v>
      </c>
      <c r="N51" s="2" t="s">
        <v>51</v>
      </c>
    </row>
    <row r="52" spans="1:14">
      <c r="A52" s="2" t="s">
        <v>21</v>
      </c>
      <c r="B52" s="2" t="s">
        <v>22</v>
      </c>
      <c r="C52" s="2">
        <v>1262201</v>
      </c>
      <c r="D52" s="2" t="s">
        <v>52</v>
      </c>
      <c r="E52" s="3" t="s">
        <v>24</v>
      </c>
      <c r="F52" s="3" t="s">
        <v>25</v>
      </c>
      <c r="G52" s="3" t="s">
        <v>37</v>
      </c>
      <c r="H52" s="3">
        <v>1</v>
      </c>
      <c r="I52" s="3">
        <v>20</v>
      </c>
      <c r="J52" s="3">
        <v>30</v>
      </c>
      <c r="K52" s="2">
        <v>30</v>
      </c>
      <c r="L52" s="2">
        <v>20</v>
      </c>
      <c r="M52" s="2">
        <v>10</v>
      </c>
      <c r="N52" s="2" t="s">
        <v>52</v>
      </c>
    </row>
    <row r="53" spans="1:14">
      <c r="A53" s="2" t="s">
        <v>21</v>
      </c>
      <c r="B53" s="2" t="s">
        <v>22</v>
      </c>
      <c r="C53" s="2">
        <v>1262202</v>
      </c>
      <c r="D53" s="2" t="s">
        <v>53</v>
      </c>
      <c r="E53" s="3" t="s">
        <v>24</v>
      </c>
      <c r="F53" s="3" t="s">
        <v>25</v>
      </c>
      <c r="G53" s="3" t="s">
        <v>37</v>
      </c>
      <c r="H53" s="3">
        <v>1</v>
      </c>
      <c r="I53" s="3">
        <v>12</v>
      </c>
      <c r="J53" s="3">
        <v>18</v>
      </c>
      <c r="K53" s="2">
        <v>18</v>
      </c>
      <c r="L53" s="2">
        <v>12</v>
      </c>
      <c r="M53" s="2">
        <v>6</v>
      </c>
      <c r="N53" s="2" t="s">
        <v>53</v>
      </c>
    </row>
    <row r="54" hidden="1" spans="1:14">
      <c r="A54" s="2" t="s">
        <v>21</v>
      </c>
      <c r="B54" s="2" t="s">
        <v>22</v>
      </c>
      <c r="C54" s="2">
        <v>1262203</v>
      </c>
      <c r="D54" s="2" t="s">
        <v>54</v>
      </c>
      <c r="E54" s="3" t="s">
        <v>34</v>
      </c>
      <c r="F54" s="3" t="s">
        <v>25</v>
      </c>
      <c r="G54" s="3" t="s">
        <v>37</v>
      </c>
      <c r="H54" s="3">
        <v>1</v>
      </c>
      <c r="I54" s="3">
        <v>100</v>
      </c>
      <c r="J54" s="3">
        <v>150</v>
      </c>
      <c r="K54" s="2">
        <v>150</v>
      </c>
      <c r="L54" s="2">
        <v>100</v>
      </c>
      <c r="M54" s="2">
        <v>50</v>
      </c>
      <c r="N54" s="2" t="s">
        <v>54</v>
      </c>
    </row>
    <row r="55" spans="1:14">
      <c r="A55" s="2" t="s">
        <v>21</v>
      </c>
      <c r="B55" s="2" t="s">
        <v>22</v>
      </c>
      <c r="C55" s="2">
        <v>1262204</v>
      </c>
      <c r="D55" s="2" t="s">
        <v>55</v>
      </c>
      <c r="E55" s="3" t="s">
        <v>24</v>
      </c>
      <c r="F55" s="3" t="s">
        <v>25</v>
      </c>
      <c r="G55" s="3" t="s">
        <v>37</v>
      </c>
      <c r="H55" s="3">
        <v>1</v>
      </c>
      <c r="I55" s="3">
        <v>6</v>
      </c>
      <c r="J55" s="3">
        <v>9</v>
      </c>
      <c r="K55" s="2">
        <v>9</v>
      </c>
      <c r="L55" s="2">
        <v>6</v>
      </c>
      <c r="M55" s="2">
        <v>3</v>
      </c>
      <c r="N55" s="2" t="s">
        <v>55</v>
      </c>
    </row>
    <row r="56" spans="1:14">
      <c r="A56" s="2" t="s">
        <v>21</v>
      </c>
      <c r="B56" s="2" t="s">
        <v>22</v>
      </c>
      <c r="C56" s="2">
        <v>1262205</v>
      </c>
      <c r="D56" s="2" t="s">
        <v>56</v>
      </c>
      <c r="E56" s="3" t="s">
        <v>24</v>
      </c>
      <c r="F56" s="3" t="s">
        <v>25</v>
      </c>
      <c r="G56" s="3" t="s">
        <v>37</v>
      </c>
      <c r="H56" s="3">
        <v>1</v>
      </c>
      <c r="I56" s="3">
        <v>10</v>
      </c>
      <c r="J56" s="3">
        <v>15</v>
      </c>
      <c r="K56" s="2">
        <v>15</v>
      </c>
      <c r="L56" s="2">
        <v>10</v>
      </c>
      <c r="M56" s="2">
        <v>5</v>
      </c>
      <c r="N56" s="2" t="s">
        <v>56</v>
      </c>
    </row>
    <row r="57" hidden="1" spans="1:14">
      <c r="A57" s="2" t="s">
        <v>21</v>
      </c>
      <c r="B57" s="2" t="s">
        <v>22</v>
      </c>
      <c r="C57" s="2">
        <v>1262211</v>
      </c>
      <c r="D57" s="2" t="s">
        <v>57</v>
      </c>
      <c r="E57" s="3" t="s">
        <v>34</v>
      </c>
      <c r="F57" s="3" t="s">
        <v>25</v>
      </c>
      <c r="G57" s="3" t="s">
        <v>58</v>
      </c>
      <c r="H57" s="3">
        <v>1</v>
      </c>
      <c r="I57" s="3" t="s">
        <v>29</v>
      </c>
      <c r="J57" s="3" t="s">
        <v>29</v>
      </c>
      <c r="K57" s="2" t="s">
        <v>29</v>
      </c>
      <c r="L57" s="2">
        <v>312</v>
      </c>
      <c r="M57" s="2" t="s">
        <v>29</v>
      </c>
      <c r="N57" s="2" t="s">
        <v>59</v>
      </c>
    </row>
    <row r="58" hidden="1" spans="1:14">
      <c r="A58" s="2" t="s">
        <v>21</v>
      </c>
      <c r="B58" s="2" t="s">
        <v>22</v>
      </c>
      <c r="C58" s="2">
        <v>1262211</v>
      </c>
      <c r="D58" s="2" t="s">
        <v>57</v>
      </c>
      <c r="E58" s="3" t="s">
        <v>34</v>
      </c>
      <c r="F58" s="3" t="s">
        <v>25</v>
      </c>
      <c r="G58" s="3" t="s">
        <v>60</v>
      </c>
      <c r="H58" s="3">
        <v>1</v>
      </c>
      <c r="I58" s="3" t="s">
        <v>29</v>
      </c>
      <c r="J58" s="3" t="s">
        <v>29</v>
      </c>
      <c r="K58" s="2">
        <v>242</v>
      </c>
      <c r="L58" s="2" t="s">
        <v>29</v>
      </c>
      <c r="M58" s="2" t="s">
        <v>29</v>
      </c>
      <c r="N58" s="2" t="s">
        <v>59</v>
      </c>
    </row>
    <row r="59" hidden="1" spans="1:14">
      <c r="A59" s="2" t="s">
        <v>21</v>
      </c>
      <c r="B59" s="2" t="s">
        <v>22</v>
      </c>
      <c r="C59" s="2">
        <v>1262211</v>
      </c>
      <c r="D59" s="2" t="s">
        <v>57</v>
      </c>
      <c r="E59" s="3" t="s">
        <v>34</v>
      </c>
      <c r="F59" s="3" t="s">
        <v>25</v>
      </c>
      <c r="G59" s="3" t="s">
        <v>61</v>
      </c>
      <c r="H59" s="3">
        <v>1</v>
      </c>
      <c r="I59" s="3" t="s">
        <v>29</v>
      </c>
      <c r="J59" s="3">
        <v>210</v>
      </c>
      <c r="K59" s="2" t="s">
        <v>29</v>
      </c>
      <c r="L59" s="2" t="s">
        <v>29</v>
      </c>
      <c r="M59" s="2" t="s">
        <v>29</v>
      </c>
      <c r="N59" s="2" t="s">
        <v>59</v>
      </c>
    </row>
    <row r="60" hidden="1" spans="1:14">
      <c r="A60" s="2" t="s">
        <v>21</v>
      </c>
      <c r="B60" s="2" t="s">
        <v>22</v>
      </c>
      <c r="C60" s="2">
        <v>1262211</v>
      </c>
      <c r="D60" s="2" t="s">
        <v>57</v>
      </c>
      <c r="E60" s="3" t="s">
        <v>34</v>
      </c>
      <c r="F60" s="3" t="s">
        <v>25</v>
      </c>
      <c r="G60" s="3" t="s">
        <v>62</v>
      </c>
      <c r="H60" s="3">
        <v>1</v>
      </c>
      <c r="I60" s="3" t="s">
        <v>29</v>
      </c>
      <c r="J60" s="3" t="s">
        <v>29</v>
      </c>
      <c r="K60" s="2" t="s">
        <v>29</v>
      </c>
      <c r="L60" s="2" t="s">
        <v>29</v>
      </c>
      <c r="M60" s="2">
        <v>104</v>
      </c>
      <c r="N60" s="2" t="s">
        <v>59</v>
      </c>
    </row>
    <row r="61" hidden="1" spans="1:14">
      <c r="A61" s="2" t="s">
        <v>21</v>
      </c>
      <c r="B61" s="2" t="s">
        <v>22</v>
      </c>
      <c r="C61" s="2">
        <v>1262211</v>
      </c>
      <c r="D61" s="2" t="s">
        <v>57</v>
      </c>
      <c r="E61" s="3" t="s">
        <v>34</v>
      </c>
      <c r="F61" s="3" t="s">
        <v>25</v>
      </c>
      <c r="G61" s="3" t="s">
        <v>63</v>
      </c>
      <c r="H61" s="3">
        <v>1</v>
      </c>
      <c r="I61" s="3">
        <v>104</v>
      </c>
      <c r="J61" s="3" t="s">
        <v>29</v>
      </c>
      <c r="K61" s="2" t="s">
        <v>29</v>
      </c>
      <c r="L61" s="2" t="s">
        <v>29</v>
      </c>
      <c r="M61" s="2" t="s">
        <v>29</v>
      </c>
      <c r="N61" s="2" t="s">
        <v>59</v>
      </c>
    </row>
    <row r="62" hidden="1" spans="1:14">
      <c r="A62" s="2" t="s">
        <v>21</v>
      </c>
      <c r="B62" s="2" t="s">
        <v>22</v>
      </c>
      <c r="C62" s="2">
        <v>1262212</v>
      </c>
      <c r="D62" s="2" t="s">
        <v>64</v>
      </c>
      <c r="E62" s="3" t="s">
        <v>34</v>
      </c>
      <c r="F62" s="3" t="s">
        <v>25</v>
      </c>
      <c r="G62" s="3" t="s">
        <v>65</v>
      </c>
      <c r="H62" s="3">
        <v>1</v>
      </c>
      <c r="I62" s="3">
        <v>160</v>
      </c>
      <c r="J62" s="3">
        <v>240</v>
      </c>
      <c r="K62" s="2">
        <v>240</v>
      </c>
      <c r="L62" s="2">
        <v>160</v>
      </c>
      <c r="M62" s="2">
        <v>80</v>
      </c>
      <c r="N62" s="2" t="s">
        <v>64</v>
      </c>
    </row>
    <row r="63" ht="33" hidden="1" customHeight="1" spans="9:14">
      <c r="I63" s="4">
        <f>SUM(I35:I62)</f>
        <v>2344</v>
      </c>
      <c r="J63" s="4">
        <f>SUM(J35:J62)</f>
        <v>3984</v>
      </c>
      <c r="K63" s="4">
        <f>SUM(K35:K62)</f>
        <v>4719</v>
      </c>
      <c r="L63" s="4">
        <f>SUM(L35:L62)</f>
        <v>4083</v>
      </c>
      <c r="M63" s="4">
        <f>SUM(M35:M62)</f>
        <v>1638</v>
      </c>
      <c r="N63" s="4">
        <f>SUM(I63:M63)</f>
        <v>16768</v>
      </c>
    </row>
    <row r="64" ht="57" customHeight="1"/>
    <row r="65" ht="57" customHeight="1"/>
    <row r="66" ht="57" customHeight="1" spans="5:7">
      <c r="E66" s="6" t="s">
        <v>32</v>
      </c>
      <c r="F66" s="7"/>
      <c r="G66" s="6" t="s">
        <v>90</v>
      </c>
    </row>
    <row r="67" ht="57" customHeight="1" spans="5:8">
      <c r="E67" s="6" t="s">
        <v>34</v>
      </c>
      <c r="F67" s="7"/>
      <c r="G67" s="6" t="s">
        <v>91</v>
      </c>
      <c r="H67" s="8"/>
    </row>
    <row r="68" ht="57" customHeight="1" spans="5:7">
      <c r="E68" s="6" t="s">
        <v>36</v>
      </c>
      <c r="F68" s="7"/>
      <c r="G68" s="6" t="s">
        <v>92</v>
      </c>
    </row>
    <row r="69" ht="57" customHeight="1" spans="5:7">
      <c r="E69" s="6" t="s">
        <v>24</v>
      </c>
      <c r="F69" s="7"/>
      <c r="G69" s="6" t="s">
        <v>93</v>
      </c>
    </row>
    <row r="70" ht="57" customHeight="1"/>
    <row r="71" ht="57" customHeight="1"/>
    <row r="72" ht="57" customHeight="1"/>
    <row r="73" ht="57" customHeight="1"/>
    <row r="74" ht="57" customHeight="1"/>
    <row r="75" ht="57" customHeight="1"/>
    <row r="76" ht="57" customHeight="1"/>
    <row r="77" ht="57" customHeight="1"/>
    <row r="78" ht="57" customHeight="1"/>
    <row r="79" ht="57" customHeight="1"/>
    <row r="80" ht="57" customHeight="1"/>
    <row r="81" ht="57" customHeight="1"/>
    <row r="82" ht="57" customHeight="1"/>
    <row r="83" ht="57" customHeight="1"/>
    <row r="84" ht="57" customHeight="1"/>
    <row r="85" ht="57" customHeight="1"/>
    <row r="86" ht="57" customHeight="1"/>
    <row r="87" ht="57" customHeight="1"/>
    <row r="88" ht="57" customHeight="1"/>
  </sheetData>
  <autoFilter ref="A2:AN63">
    <filterColumn colId="4">
      <customFilters>
        <customFilter operator="equal" val="02.07.2024"/>
      </customFilters>
    </filterColumn>
    <extLst/>
  </autoFilter>
  <mergeCells count="2">
    <mergeCell ref="A1:R1"/>
    <mergeCell ref="A33:N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2024-01-17T02:10:00Z</dcterms:created>
  <dcterms:modified xsi:type="dcterms:W3CDTF">2024-03-11T13:53:24Z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00AACFEBB1DC452DBC2D0C4CE7C2069E_12</vt:lpwstr>
  </property>
</Properties>
</file>