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2"/>
  </bookViews>
  <sheets>
    <sheet name="361718成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<sst xmlns="http://schemas.openxmlformats.org/spreadsheetml/2006/main" count="83" uniqueCount="19">
  <si>
    <r>
      <rPr>
        <sz val="12"/>
        <rFont val="宋体"/>
        <charset val="134"/>
      </rPr>
      <t>S</t>
    </r>
    <r>
      <rPr>
        <sz val="12"/>
        <rFont val="宋体"/>
        <charset val="134"/>
      </rPr>
      <t>TYLE NO.</t>
    </r>
  </si>
  <si>
    <t>COLOR</t>
  </si>
  <si>
    <r>
      <rPr>
        <sz val="12"/>
        <rFont val="宋体"/>
        <charset val="134"/>
      </rPr>
      <t>S</t>
    </r>
    <r>
      <rPr>
        <sz val="12"/>
        <rFont val="宋体"/>
        <charset val="134"/>
      </rPr>
      <t>IZE</t>
    </r>
  </si>
  <si>
    <t>总订单数</t>
  </si>
  <si>
    <t>3/27下单数</t>
  </si>
  <si>
    <t>842-2224</t>
  </si>
  <si>
    <t>米色 BIRCH MARL</t>
  </si>
  <si>
    <t>XS</t>
  </si>
  <si>
    <t>S</t>
  </si>
  <si>
    <t>M</t>
  </si>
  <si>
    <t>L</t>
  </si>
  <si>
    <t>XL</t>
  </si>
  <si>
    <t>XXL</t>
  </si>
  <si>
    <t>TTL</t>
  </si>
  <si>
    <t>棕色 BROWN SUGAR</t>
  </si>
  <si>
    <t>美国藏青 NAVY MARL</t>
  </si>
  <si>
    <t>紫红组合 SANGRIA MARL</t>
  </si>
  <si>
    <t>361718成人码总计</t>
  </si>
  <si>
    <t>G.TTL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</si>
</sst>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"/>
  <sheetViews>
    <sheetView tabSelected="1" workbookViewId="0">
      <selection activeCell="C23" sqref="C23"/>
    </sheetView>
  </sheetViews>
  <sheetFormatPr defaultColWidth="9" defaultRowHeight="14.25"/>
  <cols>
    <col min="1" max="1" width="11.25" style="1" customWidth="1"/>
    <col min="2" max="2" width="34.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5</v>
      </c>
      <c r="B2" s="11" t="s">
        <v>6</v>
      </c>
      <c r="C2" s="12" t="s">
        <v>7</v>
      </c>
      <c r="D2" s="13">
        <v>181</v>
      </c>
      <c r="E2" s="14">
        <v>186</v>
      </c>
      <c r="F2" s="9">
        <f>D2*0.013</f>
        <v>2.353</v>
      </c>
      <c r="G2" s="15">
        <f>F2+D2</f>
        <v>183.353</v>
      </c>
      <c r="H2" s="9">
        <f>E2-D2</f>
        <v>5</v>
      </c>
      <c r="I2" s="17">
        <f>E2/D2</f>
        <v>1.02762430939227</v>
      </c>
    </row>
    <row r="3" s="1" customFormat="1" ht="15.75" customHeight="1" spans="1:9">
      <c r="A3" s="10" t="s">
        <v>5</v>
      </c>
      <c r="B3" s="11" t="s">
        <v>6</v>
      </c>
      <c r="C3" s="12" t="s">
        <v>8</v>
      </c>
      <c r="D3" s="13">
        <v>513</v>
      </c>
      <c r="E3" s="14">
        <v>520</v>
      </c>
      <c r="F3" s="9">
        <f>D3*0.013</f>
        <v>6.669</v>
      </c>
      <c r="G3" s="15">
        <f t="shared" ref="G3:G22" si="0">F3+D3</f>
        <v>519.669</v>
      </c>
      <c r="H3" s="9">
        <f t="shared" ref="H3:H22" si="1">E3-D3</f>
        <v>7</v>
      </c>
      <c r="I3" s="17">
        <f t="shared" ref="I3:I22" si="2">E3/D3</f>
        <v>1.01364522417154</v>
      </c>
    </row>
    <row r="4" s="1" customFormat="1" ht="15.75" customHeight="1" spans="1:9">
      <c r="A4" s="10" t="s">
        <v>5</v>
      </c>
      <c r="B4" s="11" t="s">
        <v>6</v>
      </c>
      <c r="C4" s="12" t="s">
        <v>9</v>
      </c>
      <c r="D4" s="13">
        <v>1010</v>
      </c>
      <c r="E4" s="14">
        <v>1025</v>
      </c>
      <c r="F4" s="9">
        <f t="shared" ref="F4:F14" si="3">D4*0.013</f>
        <v>13.13</v>
      </c>
      <c r="G4" s="15">
        <f t="shared" si="0"/>
        <v>1023.13</v>
      </c>
      <c r="H4" s="9">
        <f t="shared" si="1"/>
        <v>15</v>
      </c>
      <c r="I4" s="17">
        <f t="shared" si="2"/>
        <v>1.01485148514851</v>
      </c>
    </row>
    <row r="5" s="1" customFormat="1" ht="15.75" customHeight="1" spans="1:9">
      <c r="A5" s="10" t="s">
        <v>5</v>
      </c>
      <c r="B5" s="11" t="s">
        <v>6</v>
      </c>
      <c r="C5" s="12" t="s">
        <v>10</v>
      </c>
      <c r="D5" s="13">
        <v>1049</v>
      </c>
      <c r="E5" s="14">
        <v>1060</v>
      </c>
      <c r="F5" s="9">
        <f t="shared" si="3"/>
        <v>13.637</v>
      </c>
      <c r="G5" s="15">
        <f t="shared" si="0"/>
        <v>1062.637</v>
      </c>
      <c r="H5" s="9">
        <f t="shared" si="1"/>
        <v>11</v>
      </c>
      <c r="I5" s="17">
        <f t="shared" si="2"/>
        <v>1.01048617731173</v>
      </c>
    </row>
    <row r="6" s="1" customFormat="1" ht="15.75" customHeight="1" spans="1:9">
      <c r="A6" s="10" t="s">
        <v>5</v>
      </c>
      <c r="B6" s="11" t="s">
        <v>6</v>
      </c>
      <c r="C6" s="12" t="s">
        <v>11</v>
      </c>
      <c r="D6" s="13">
        <v>740</v>
      </c>
      <c r="E6" s="14">
        <v>750</v>
      </c>
      <c r="F6" s="9">
        <f t="shared" si="3"/>
        <v>9.62</v>
      </c>
      <c r="G6" s="15">
        <f t="shared" si="0"/>
        <v>749.62</v>
      </c>
      <c r="H6" s="9">
        <f t="shared" si="1"/>
        <v>10</v>
      </c>
      <c r="I6" s="17">
        <f t="shared" si="2"/>
        <v>1.01351351351351</v>
      </c>
    </row>
    <row r="7" s="1" customFormat="1" ht="15.75" customHeight="1" spans="1:9">
      <c r="A7" s="10" t="s">
        <v>5</v>
      </c>
      <c r="B7" s="11" t="s">
        <v>6</v>
      </c>
      <c r="C7" s="12" t="s">
        <v>12</v>
      </c>
      <c r="D7" s="13">
        <v>276</v>
      </c>
      <c r="E7" s="14">
        <v>282</v>
      </c>
      <c r="F7" s="9">
        <f t="shared" si="3"/>
        <v>3.588</v>
      </c>
      <c r="G7" s="15">
        <f t="shared" si="0"/>
        <v>279.588</v>
      </c>
      <c r="H7" s="9">
        <f t="shared" si="1"/>
        <v>6</v>
      </c>
      <c r="I7" s="17">
        <f t="shared" si="2"/>
        <v>1.02173913043478</v>
      </c>
    </row>
    <row r="8" s="1" customFormat="1" ht="15.75" customHeight="1" spans="1:9">
      <c r="A8" s="13"/>
      <c r="B8" s="13"/>
      <c r="C8" s="13" t="s">
        <v>13</v>
      </c>
      <c r="D8" s="13">
        <f>SUM(D2:D7)</f>
        <v>3769</v>
      </c>
      <c r="E8" s="14">
        <f t="shared" ref="E8" si="4">SUM(E2:E7)</f>
        <v>3823</v>
      </c>
      <c r="F8" s="9"/>
      <c r="G8" s="15">
        <f t="shared" si="0"/>
        <v>3769</v>
      </c>
      <c r="H8" s="9">
        <f t="shared" si="1"/>
        <v>54</v>
      </c>
      <c r="I8" s="17">
        <f t="shared" si="2"/>
        <v>1.01432740780048</v>
      </c>
    </row>
    <row r="9" ht="15.75" customHeight="1" spans="1:9">
      <c r="A9" s="10" t="s">
        <v>5</v>
      </c>
      <c r="B9" s="11" t="s">
        <v>14</v>
      </c>
      <c r="C9" s="12" t="s">
        <v>7</v>
      </c>
      <c r="D9" s="13">
        <v>227</v>
      </c>
      <c r="E9" s="14">
        <v>233</v>
      </c>
      <c r="F9" s="9">
        <f t="shared" si="3"/>
        <v>2.951</v>
      </c>
      <c r="G9" s="15">
        <f t="shared" si="0"/>
        <v>229.951</v>
      </c>
      <c r="H9" s="9">
        <f t="shared" si="1"/>
        <v>6</v>
      </c>
      <c r="I9" s="17">
        <f t="shared" si="2"/>
        <v>1.02643171806167</v>
      </c>
    </row>
    <row r="10" ht="15.75" customHeight="1" spans="1:9">
      <c r="A10" s="10" t="s">
        <v>5</v>
      </c>
      <c r="B10" s="11" t="s">
        <v>14</v>
      </c>
      <c r="C10" s="12" t="s">
        <v>8</v>
      </c>
      <c r="D10" s="13">
        <v>642</v>
      </c>
      <c r="E10" s="14">
        <v>650</v>
      </c>
      <c r="F10" s="9">
        <f t="shared" si="3"/>
        <v>8.346</v>
      </c>
      <c r="G10" s="15">
        <f t="shared" si="0"/>
        <v>650.346</v>
      </c>
      <c r="H10" s="9">
        <f t="shared" si="1"/>
        <v>8</v>
      </c>
      <c r="I10" s="17">
        <f t="shared" si="2"/>
        <v>1.01246105919003</v>
      </c>
    </row>
    <row r="11" ht="15.75" customHeight="1" spans="1:9">
      <c r="A11" s="10" t="s">
        <v>5</v>
      </c>
      <c r="B11" s="11" t="s">
        <v>14</v>
      </c>
      <c r="C11" s="12" t="s">
        <v>9</v>
      </c>
      <c r="D11" s="13">
        <v>1261</v>
      </c>
      <c r="E11" s="14">
        <v>1275</v>
      </c>
      <c r="F11" s="9">
        <f t="shared" si="3"/>
        <v>16.393</v>
      </c>
      <c r="G11" s="15">
        <f t="shared" si="0"/>
        <v>1277.393</v>
      </c>
      <c r="H11" s="9">
        <f t="shared" si="1"/>
        <v>14</v>
      </c>
      <c r="I11" s="17">
        <f t="shared" si="2"/>
        <v>1.01110229976209</v>
      </c>
    </row>
    <row r="12" ht="15.75" customHeight="1" spans="1:9">
      <c r="A12" s="10" t="s">
        <v>5</v>
      </c>
      <c r="B12" s="11" t="s">
        <v>14</v>
      </c>
      <c r="C12" s="12" t="s">
        <v>10</v>
      </c>
      <c r="D12" s="13">
        <v>1311</v>
      </c>
      <c r="E12" s="14">
        <v>1325</v>
      </c>
      <c r="F12" s="9">
        <f t="shared" si="3"/>
        <v>17.043</v>
      </c>
      <c r="G12" s="15">
        <f t="shared" si="0"/>
        <v>1328.043</v>
      </c>
      <c r="H12" s="9">
        <f t="shared" si="1"/>
        <v>14</v>
      </c>
      <c r="I12" s="17">
        <f t="shared" si="2"/>
        <v>1.01067887109077</v>
      </c>
    </row>
    <row r="13" ht="15.75" customHeight="1" spans="1:9">
      <c r="A13" s="10" t="s">
        <v>5</v>
      </c>
      <c r="B13" s="11" t="s">
        <v>14</v>
      </c>
      <c r="C13" s="12" t="s">
        <v>11</v>
      </c>
      <c r="D13" s="13">
        <v>925</v>
      </c>
      <c r="E13" s="14">
        <v>935</v>
      </c>
      <c r="F13" s="9">
        <f t="shared" si="3"/>
        <v>12.025</v>
      </c>
      <c r="G13" s="15">
        <f t="shared" si="0"/>
        <v>937.025</v>
      </c>
      <c r="H13" s="9">
        <f t="shared" si="1"/>
        <v>10</v>
      </c>
      <c r="I13" s="17">
        <f t="shared" si="2"/>
        <v>1.01081081081081</v>
      </c>
    </row>
    <row r="14" ht="15.75" customHeight="1" spans="1:9">
      <c r="A14" s="10" t="s">
        <v>5</v>
      </c>
      <c r="B14" s="11" t="s">
        <v>14</v>
      </c>
      <c r="C14" s="12" t="s">
        <v>12</v>
      </c>
      <c r="D14" s="13">
        <v>346</v>
      </c>
      <c r="E14" s="14">
        <v>352</v>
      </c>
      <c r="F14" s="9">
        <f t="shared" si="3"/>
        <v>4.498</v>
      </c>
      <c r="G14" s="15">
        <f t="shared" si="0"/>
        <v>350.498</v>
      </c>
      <c r="H14" s="9">
        <f t="shared" si="1"/>
        <v>6</v>
      </c>
      <c r="I14" s="17">
        <f t="shared" si="2"/>
        <v>1.01734104046243</v>
      </c>
    </row>
    <row r="15" ht="15.75" customHeight="1" spans="1:9">
      <c r="A15" s="13"/>
      <c r="B15" s="13"/>
      <c r="C15" s="13" t="s">
        <v>13</v>
      </c>
      <c r="D15" s="13">
        <f>SUM(D9:D14)</f>
        <v>4712</v>
      </c>
      <c r="E15" s="14">
        <f>SUM(E9:E14)</f>
        <v>4770</v>
      </c>
      <c r="F15" s="9"/>
      <c r="G15" s="15">
        <f t="shared" si="0"/>
        <v>4712</v>
      </c>
      <c r="H15" s="9">
        <f t="shared" si="1"/>
        <v>58</v>
      </c>
      <c r="I15" s="17">
        <f t="shared" si="2"/>
        <v>1.01230899830221</v>
      </c>
    </row>
    <row r="16" ht="15.75" customHeight="1" spans="1:9">
      <c r="A16" s="10" t="s">
        <v>5</v>
      </c>
      <c r="B16" s="11" t="s">
        <v>15</v>
      </c>
      <c r="C16" s="12" t="s">
        <v>7</v>
      </c>
      <c r="D16" s="13">
        <v>377</v>
      </c>
      <c r="E16" s="14">
        <v>383</v>
      </c>
      <c r="F16" s="9">
        <f t="shared" ref="F16:F21" si="5">D16*0.013</f>
        <v>4.901</v>
      </c>
      <c r="G16" s="15">
        <f t="shared" si="0"/>
        <v>381.901</v>
      </c>
      <c r="H16" s="9">
        <f t="shared" si="1"/>
        <v>6</v>
      </c>
      <c r="I16" s="17">
        <f t="shared" si="2"/>
        <v>1.0159151193634</v>
      </c>
    </row>
    <row r="17" ht="15.75" customHeight="1" spans="1:9">
      <c r="A17" s="10" t="s">
        <v>5</v>
      </c>
      <c r="B17" s="11" t="s">
        <v>15</v>
      </c>
      <c r="C17" s="12" t="s">
        <v>8</v>
      </c>
      <c r="D17" s="13">
        <v>1069</v>
      </c>
      <c r="E17" s="14">
        <v>1080</v>
      </c>
      <c r="F17" s="9">
        <f t="shared" si="5"/>
        <v>13.897</v>
      </c>
      <c r="G17" s="15">
        <f t="shared" si="0"/>
        <v>1082.897</v>
      </c>
      <c r="H17" s="9">
        <f t="shared" si="1"/>
        <v>11</v>
      </c>
      <c r="I17" s="17">
        <f t="shared" si="2"/>
        <v>1.01028999064546</v>
      </c>
    </row>
    <row r="18" ht="15.75" customHeight="1" spans="1:9">
      <c r="A18" s="10" t="s">
        <v>5</v>
      </c>
      <c r="B18" s="11" t="s">
        <v>15</v>
      </c>
      <c r="C18" s="12" t="s">
        <v>9</v>
      </c>
      <c r="D18" s="13">
        <v>2104</v>
      </c>
      <c r="E18" s="14">
        <v>2130</v>
      </c>
      <c r="F18" s="9">
        <f t="shared" si="5"/>
        <v>27.352</v>
      </c>
      <c r="G18" s="15">
        <f t="shared" si="0"/>
        <v>2131.352</v>
      </c>
      <c r="H18" s="9">
        <f t="shared" si="1"/>
        <v>26</v>
      </c>
      <c r="I18" s="17">
        <f t="shared" si="2"/>
        <v>1.01235741444867</v>
      </c>
    </row>
    <row r="19" ht="15.75" customHeight="1" spans="1:9">
      <c r="A19" s="10" t="s">
        <v>5</v>
      </c>
      <c r="B19" s="11" t="s">
        <v>15</v>
      </c>
      <c r="C19" s="12" t="s">
        <v>10</v>
      </c>
      <c r="D19" s="13">
        <v>2182</v>
      </c>
      <c r="E19" s="14">
        <v>2210</v>
      </c>
      <c r="F19" s="9">
        <f t="shared" si="5"/>
        <v>28.366</v>
      </c>
      <c r="G19" s="15">
        <f t="shared" si="0"/>
        <v>2210.366</v>
      </c>
      <c r="H19" s="9">
        <f t="shared" si="1"/>
        <v>28</v>
      </c>
      <c r="I19" s="17">
        <f t="shared" si="2"/>
        <v>1.012832263978</v>
      </c>
    </row>
    <row r="20" ht="15.75" customHeight="1" spans="1:9">
      <c r="A20" s="10" t="s">
        <v>5</v>
      </c>
      <c r="B20" s="11" t="s">
        <v>15</v>
      </c>
      <c r="C20" s="12" t="s">
        <v>11</v>
      </c>
      <c r="D20" s="13">
        <v>1539</v>
      </c>
      <c r="E20" s="14">
        <v>1560</v>
      </c>
      <c r="F20" s="9">
        <f t="shared" si="5"/>
        <v>20.007</v>
      </c>
      <c r="G20" s="15">
        <f t="shared" si="0"/>
        <v>1559.007</v>
      </c>
      <c r="H20" s="9">
        <f t="shared" si="1"/>
        <v>21</v>
      </c>
      <c r="I20" s="17">
        <f t="shared" si="2"/>
        <v>1.01364522417154</v>
      </c>
    </row>
    <row r="21" ht="15.75" customHeight="1" spans="1:9">
      <c r="A21" s="10" t="s">
        <v>5</v>
      </c>
      <c r="B21" s="11" t="s">
        <v>15</v>
      </c>
      <c r="C21" s="12" t="s">
        <v>12</v>
      </c>
      <c r="D21" s="13">
        <v>575</v>
      </c>
      <c r="E21" s="14">
        <v>582</v>
      </c>
      <c r="F21" s="9">
        <f t="shared" si="5"/>
        <v>7.475</v>
      </c>
      <c r="G21" s="15">
        <f t="shared" si="0"/>
        <v>582.475</v>
      </c>
      <c r="H21" s="9">
        <f t="shared" si="1"/>
        <v>7</v>
      </c>
      <c r="I21" s="17">
        <f t="shared" si="2"/>
        <v>1.01217391304348</v>
      </c>
    </row>
    <row r="22" ht="15.75" customHeight="1" spans="1:9">
      <c r="A22" s="13"/>
      <c r="B22" s="13"/>
      <c r="C22" s="13" t="s">
        <v>13</v>
      </c>
      <c r="D22" s="13">
        <f>SUM(D16:D21)</f>
        <v>7846</v>
      </c>
      <c r="E22" s="14">
        <f>SUM(E16:E21)</f>
        <v>7945</v>
      </c>
      <c r="F22" s="9"/>
      <c r="G22" s="15">
        <f t="shared" si="0"/>
        <v>7846</v>
      </c>
      <c r="H22" s="9">
        <f t="shared" si="1"/>
        <v>99</v>
      </c>
      <c r="I22" s="17">
        <f t="shared" si="2"/>
        <v>1.01261789446852</v>
      </c>
    </row>
    <row r="23" ht="15.75" customHeight="1" spans="1:9">
      <c r="A23" s="10" t="s">
        <v>5</v>
      </c>
      <c r="B23" s="11" t="s">
        <v>16</v>
      </c>
      <c r="C23" s="12" t="s">
        <v>7</v>
      </c>
      <c r="D23" s="13">
        <v>181</v>
      </c>
      <c r="E23" s="14">
        <v>187</v>
      </c>
      <c r="F23" s="9">
        <f t="shared" ref="F23:F28" si="6">D23*0.013</f>
        <v>2.353</v>
      </c>
      <c r="G23" s="15">
        <f t="shared" ref="G23:G36" si="7">F23+D23</f>
        <v>183.353</v>
      </c>
      <c r="H23" s="9">
        <f t="shared" ref="H23:H36" si="8">E23-D23</f>
        <v>6</v>
      </c>
      <c r="I23" s="17">
        <f t="shared" ref="I23:I37" si="9">E23/D23</f>
        <v>1.03314917127072</v>
      </c>
    </row>
    <row r="24" ht="15.75" customHeight="1" spans="1:9">
      <c r="A24" s="10" t="s">
        <v>5</v>
      </c>
      <c r="B24" s="11" t="s">
        <v>16</v>
      </c>
      <c r="C24" s="12" t="s">
        <v>8</v>
      </c>
      <c r="D24" s="13">
        <v>514</v>
      </c>
      <c r="E24" s="14">
        <v>521</v>
      </c>
      <c r="F24" s="9">
        <f t="shared" si="6"/>
        <v>6.682</v>
      </c>
      <c r="G24" s="15">
        <f t="shared" si="7"/>
        <v>520.682</v>
      </c>
      <c r="H24" s="9">
        <f t="shared" si="8"/>
        <v>7</v>
      </c>
      <c r="I24" s="17">
        <f t="shared" si="9"/>
        <v>1.0136186770428</v>
      </c>
    </row>
    <row r="25" ht="15.75" customHeight="1" spans="1:9">
      <c r="A25" s="10" t="s">
        <v>5</v>
      </c>
      <c r="B25" s="11" t="s">
        <v>16</v>
      </c>
      <c r="C25" s="12" t="s">
        <v>9</v>
      </c>
      <c r="D25" s="13">
        <v>1010</v>
      </c>
      <c r="E25" s="14">
        <v>1023</v>
      </c>
      <c r="F25" s="9">
        <f t="shared" si="6"/>
        <v>13.13</v>
      </c>
      <c r="G25" s="15">
        <f t="shared" si="7"/>
        <v>1023.13</v>
      </c>
      <c r="H25" s="9">
        <f t="shared" si="8"/>
        <v>13</v>
      </c>
      <c r="I25" s="17">
        <f t="shared" si="9"/>
        <v>1.01287128712871</v>
      </c>
    </row>
    <row r="26" ht="15.75" customHeight="1" spans="1:9">
      <c r="A26" s="10" t="s">
        <v>5</v>
      </c>
      <c r="B26" s="11" t="s">
        <v>16</v>
      </c>
      <c r="C26" s="12" t="s">
        <v>10</v>
      </c>
      <c r="D26" s="13">
        <v>1049</v>
      </c>
      <c r="E26" s="14">
        <v>1060</v>
      </c>
      <c r="F26" s="9">
        <f t="shared" si="6"/>
        <v>13.637</v>
      </c>
      <c r="G26" s="15">
        <f t="shared" si="7"/>
        <v>1062.637</v>
      </c>
      <c r="H26" s="9">
        <f t="shared" si="8"/>
        <v>11</v>
      </c>
      <c r="I26" s="17">
        <f t="shared" si="9"/>
        <v>1.01048617731173</v>
      </c>
    </row>
    <row r="27" ht="15.75" customHeight="1" spans="1:9">
      <c r="A27" s="10" t="s">
        <v>5</v>
      </c>
      <c r="B27" s="11" t="s">
        <v>16</v>
      </c>
      <c r="C27" s="12" t="s">
        <v>11</v>
      </c>
      <c r="D27" s="13">
        <v>740</v>
      </c>
      <c r="E27" s="14">
        <v>750</v>
      </c>
      <c r="F27" s="9">
        <f t="shared" si="6"/>
        <v>9.62</v>
      </c>
      <c r="G27" s="15">
        <f t="shared" si="7"/>
        <v>749.62</v>
      </c>
      <c r="H27" s="9">
        <f t="shared" si="8"/>
        <v>10</v>
      </c>
      <c r="I27" s="17">
        <f t="shared" si="9"/>
        <v>1.01351351351351</v>
      </c>
    </row>
    <row r="28" ht="15.75" customHeight="1" spans="1:9">
      <c r="A28" s="10" t="s">
        <v>5</v>
      </c>
      <c r="B28" s="11" t="s">
        <v>16</v>
      </c>
      <c r="C28" s="12" t="s">
        <v>12</v>
      </c>
      <c r="D28" s="13">
        <v>276</v>
      </c>
      <c r="E28" s="14">
        <v>282</v>
      </c>
      <c r="F28" s="9">
        <f t="shared" si="6"/>
        <v>3.588</v>
      </c>
      <c r="G28" s="15">
        <f t="shared" si="7"/>
        <v>279.588</v>
      </c>
      <c r="H28" s="9">
        <f t="shared" si="8"/>
        <v>6</v>
      </c>
      <c r="I28" s="17">
        <f t="shared" si="9"/>
        <v>1.02173913043478</v>
      </c>
    </row>
    <row r="29" ht="15.75" customHeight="1" spans="1:9">
      <c r="A29" s="13"/>
      <c r="B29" s="13"/>
      <c r="C29" s="13" t="s">
        <v>13</v>
      </c>
      <c r="D29" s="13">
        <f>SUM(D23:D28)</f>
        <v>3770</v>
      </c>
      <c r="E29" s="14">
        <f>SUM(E23:E28)</f>
        <v>3823</v>
      </c>
      <c r="F29" s="9"/>
      <c r="G29" s="15">
        <f t="shared" si="7"/>
        <v>3770</v>
      </c>
      <c r="H29" s="9">
        <f t="shared" si="8"/>
        <v>53</v>
      </c>
      <c r="I29" s="17">
        <f t="shared" si="9"/>
        <v>1.01405835543767</v>
      </c>
    </row>
    <row r="30" ht="15.75" customHeight="1" spans="1:9">
      <c r="A30" s="16" t="s">
        <v>17</v>
      </c>
      <c r="B30" s="13"/>
      <c r="C30" s="13" t="s">
        <v>18</v>
      </c>
      <c r="D30" s="13">
        <f>SUM(D2:D29)/2</f>
        <v>20097</v>
      </c>
      <c r="E30" s="14">
        <f>SUM(E2:E29)/2</f>
        <v>20361</v>
      </c>
      <c r="I30" s="17">
        <f t="shared" si="9"/>
        <v>1.01313628899836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361718成人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Peggy</cp:lastModifiedBy>
  <dcterms:created xsi:type="dcterms:W3CDTF">2020-05-08T05:41:00Z</dcterms:created>
  <cp:lastPrinted>2022-02-09T07:53:00Z</cp:lastPrinted>
  <dcterms:modified xsi:type="dcterms:W3CDTF">2024-03-27T09:30:11Z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F0D882E36CCE4C89B0D125CB361F9784</vt:lpwstr>
  </property>
  <property fmtid="{D5CDD505-2E9C-101B-9397-08002B2CF9AE}" pid="3" name="KSOProductBuildVer">
    <vt:lpwstr>2052-12.1.0.16417</vt:lpwstr>
  </property>
</Properties>
</file>