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52"/>
  </bookViews>
  <sheets>
    <sheet name="364299肥人" sheetId="6" r:id="rId1"/>
    <sheet name="364299高大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<sst xmlns="http://schemas.openxmlformats.org/spreadsheetml/2006/main" count="122" uniqueCount="25">
  <si>
    <r>
      <rPr>
        <sz val="12"/>
        <rFont val="宋体"/>
        <charset val="134"/>
      </rPr>
      <t>S</t>
    </r>
    <r>
      <rPr>
        <sz val="12"/>
        <rFont val="宋体"/>
        <charset val="134"/>
      </rPr>
      <t>TYLE NO.</t>
    </r>
  </si>
  <si>
    <t>COLOR</t>
  </si>
  <si>
    <r>
      <rPr>
        <sz val="12"/>
        <rFont val="宋体"/>
        <charset val="134"/>
      </rPr>
      <t>S</t>
    </r>
    <r>
      <rPr>
        <sz val="12"/>
        <rFont val="宋体"/>
        <charset val="134"/>
      </rPr>
      <t>IZE</t>
    </r>
  </si>
  <si>
    <t>总订单数</t>
  </si>
  <si>
    <t>4/10下单数</t>
  </si>
  <si>
    <t>943-4047</t>
  </si>
  <si>
    <t>AMERICAN NAVY MARL 美国藏青</t>
  </si>
  <si>
    <t>0X</t>
  </si>
  <si>
    <t>1X</t>
  </si>
  <si>
    <t>2X</t>
  </si>
  <si>
    <t>3X</t>
  </si>
  <si>
    <t>4X</t>
  </si>
  <si>
    <t>5X</t>
  </si>
  <si>
    <t>TTL</t>
  </si>
  <si>
    <t>SANGRIA MARL 紫红</t>
  </si>
  <si>
    <t>BIRCH MARL 米色</t>
  </si>
  <si>
    <t>BLACK/BIRCH MARL 黑米组合</t>
  </si>
  <si>
    <t>364299肥人码总计</t>
  </si>
  <si>
    <t>G.TTL</t>
  </si>
  <si>
    <t>ST</t>
  </si>
  <si>
    <t>MT</t>
  </si>
  <si>
    <t>LT</t>
  </si>
  <si>
    <t>XLT</t>
  </si>
  <si>
    <t>XXLT</t>
  </si>
  <si>
    <t>364299高大码总计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</si>
</sst>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3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5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workbookViewId="0">
      <selection activeCell="F1" sqref="F$1:I$1048576"/>
    </sheetView>
  </sheetViews>
  <sheetFormatPr defaultColWidth="9" defaultRowHeight="14.25"/>
  <cols>
    <col min="1" max="1" width="11.25" style="1" customWidth="1"/>
    <col min="2" max="2" width="32.375" style="2" customWidth="1"/>
    <col min="3" max="4" width="9" style="1"/>
    <col min="5" max="5" width="13.5" style="1" customWidth="1"/>
    <col min="6" max="8" width="13.5" hidden="1" customWidth="1"/>
    <col min="9" max="9" width="13.5" style="3" hidden="1" customWidth="1"/>
  </cols>
  <sheetData>
    <row r="1" s="1" customFormat="1" ht="34.5" customHeight="1" spans="1:9">
      <c r="A1" s="4" t="s">
        <v>0</v>
      </c>
      <c r="B1" s="5" t="s">
        <v>1</v>
      </c>
      <c r="C1" s="4" t="s">
        <v>2</v>
      </c>
      <c r="D1" s="6" t="s">
        <v>3</v>
      </c>
      <c r="E1" s="7" t="s">
        <v>4</v>
      </c>
      <c r="F1" s="8"/>
      <c r="G1" s="9"/>
      <c r="H1" s="9"/>
      <c r="I1" s="17"/>
    </row>
    <row r="2" s="1" customFormat="1" ht="15.75" customHeight="1" spans="1:9">
      <c r="A2" s="10" t="s">
        <v>5</v>
      </c>
      <c r="B2" s="11" t="s">
        <v>6</v>
      </c>
      <c r="C2" s="12" t="s">
        <v>7</v>
      </c>
      <c r="D2" s="13">
        <v>85</v>
      </c>
      <c r="E2" s="14">
        <v>90</v>
      </c>
      <c r="F2" s="9">
        <f t="shared" ref="F2:F29" si="0">D2*0.02</f>
        <v>1.7</v>
      </c>
      <c r="G2" s="15">
        <f t="shared" ref="G2:G29" si="1">F2+D2</f>
        <v>86.7</v>
      </c>
      <c r="H2" s="9">
        <f t="shared" ref="H2:H29" si="2">E2-D2</f>
        <v>5</v>
      </c>
      <c r="I2" s="17">
        <f>E2/D2</f>
        <v>1.05882352941176</v>
      </c>
    </row>
    <row r="3" s="1" customFormat="1" ht="15.75" customHeight="1" spans="1:9">
      <c r="A3" s="10" t="s">
        <v>5</v>
      </c>
      <c r="B3" s="11" t="s">
        <v>6</v>
      </c>
      <c r="C3" s="12" t="s">
        <v>8</v>
      </c>
      <c r="D3" s="13">
        <v>285</v>
      </c>
      <c r="E3" s="14">
        <v>291</v>
      </c>
      <c r="F3" s="9">
        <f t="shared" si="0"/>
        <v>5.7</v>
      </c>
      <c r="G3" s="15">
        <f t="shared" si="1"/>
        <v>290.7</v>
      </c>
      <c r="H3" s="9">
        <f t="shared" si="2"/>
        <v>6</v>
      </c>
      <c r="I3" s="17">
        <f>E3/D3</f>
        <v>1.02105263157895</v>
      </c>
    </row>
    <row r="4" s="1" customFormat="1" ht="15.75" customHeight="1" spans="1:9">
      <c r="A4" s="10" t="s">
        <v>5</v>
      </c>
      <c r="B4" s="11" t="s">
        <v>6</v>
      </c>
      <c r="C4" s="12" t="s">
        <v>9</v>
      </c>
      <c r="D4" s="13">
        <v>425</v>
      </c>
      <c r="E4" s="14">
        <v>434</v>
      </c>
      <c r="F4" s="9">
        <f t="shared" si="0"/>
        <v>8.5</v>
      </c>
      <c r="G4" s="15">
        <f t="shared" si="1"/>
        <v>433.5</v>
      </c>
      <c r="H4" s="9">
        <f t="shared" si="2"/>
        <v>9</v>
      </c>
      <c r="I4" s="17">
        <f t="shared" ref="I4:I15" si="3">E4/D4</f>
        <v>1.02117647058824</v>
      </c>
    </row>
    <row r="5" s="1" customFormat="1" ht="15.75" customHeight="1" spans="1:9">
      <c r="A5" s="10" t="s">
        <v>5</v>
      </c>
      <c r="B5" s="11" t="s">
        <v>6</v>
      </c>
      <c r="C5" s="12" t="s">
        <v>10</v>
      </c>
      <c r="D5" s="13">
        <v>328</v>
      </c>
      <c r="E5" s="14">
        <v>335</v>
      </c>
      <c r="F5" s="9">
        <f t="shared" si="0"/>
        <v>6.56</v>
      </c>
      <c r="G5" s="15">
        <f t="shared" si="1"/>
        <v>334.56</v>
      </c>
      <c r="H5" s="9">
        <f t="shared" si="2"/>
        <v>7</v>
      </c>
      <c r="I5" s="17">
        <f t="shared" si="3"/>
        <v>1.02134146341463</v>
      </c>
    </row>
    <row r="6" s="1" customFormat="1" ht="15.75" customHeight="1" spans="1:9">
      <c r="A6" s="10" t="s">
        <v>5</v>
      </c>
      <c r="B6" s="11" t="s">
        <v>6</v>
      </c>
      <c r="C6" s="12" t="s">
        <v>11</v>
      </c>
      <c r="D6" s="13">
        <v>113</v>
      </c>
      <c r="E6" s="14">
        <v>118</v>
      </c>
      <c r="F6" s="9">
        <f t="shared" si="0"/>
        <v>2.26</v>
      </c>
      <c r="G6" s="15">
        <f t="shared" si="1"/>
        <v>115.26</v>
      </c>
      <c r="H6" s="9">
        <f t="shared" si="2"/>
        <v>5</v>
      </c>
      <c r="I6" s="17">
        <f t="shared" si="3"/>
        <v>1.04424778761062</v>
      </c>
    </row>
    <row r="7" s="1" customFormat="1" ht="15.75" customHeight="1" spans="1:9">
      <c r="A7" s="10" t="s">
        <v>5</v>
      </c>
      <c r="B7" s="11" t="s">
        <v>6</v>
      </c>
      <c r="C7" s="12" t="s">
        <v>12</v>
      </c>
      <c r="D7" s="13">
        <v>55</v>
      </c>
      <c r="E7" s="14">
        <v>60</v>
      </c>
      <c r="F7" s="9">
        <f t="shared" si="0"/>
        <v>1.1</v>
      </c>
      <c r="G7" s="15">
        <f t="shared" si="1"/>
        <v>56.1</v>
      </c>
      <c r="H7" s="9">
        <f t="shared" si="2"/>
        <v>5</v>
      </c>
      <c r="I7" s="17">
        <f t="shared" si="3"/>
        <v>1.09090909090909</v>
      </c>
    </row>
    <row r="8" s="1" customFormat="1" ht="15.75" customHeight="1" spans="1:9">
      <c r="A8" s="13"/>
      <c r="B8" s="13"/>
      <c r="C8" s="13" t="s">
        <v>13</v>
      </c>
      <c r="D8" s="13">
        <f>SUM(D2:D7)</f>
        <v>1291</v>
      </c>
      <c r="E8" s="14">
        <f>SUM(E2:E7)</f>
        <v>1328</v>
      </c>
      <c r="F8" s="9">
        <f t="shared" si="0"/>
        <v>25.82</v>
      </c>
      <c r="G8" s="15">
        <f t="shared" si="1"/>
        <v>1316.82</v>
      </c>
      <c r="H8" s="9">
        <f t="shared" si="2"/>
        <v>37</v>
      </c>
      <c r="I8" s="17">
        <f t="shared" si="3"/>
        <v>1.0286599535244</v>
      </c>
    </row>
    <row r="9" customFormat="1" ht="15.75" customHeight="1" spans="1:9">
      <c r="A9" s="10" t="s">
        <v>5</v>
      </c>
      <c r="B9" s="11" t="s">
        <v>14</v>
      </c>
      <c r="C9" s="12" t="s">
        <v>7</v>
      </c>
      <c r="D9" s="13">
        <v>85</v>
      </c>
      <c r="E9" s="14">
        <v>90</v>
      </c>
      <c r="F9" s="9">
        <f t="shared" si="0"/>
        <v>1.7</v>
      </c>
      <c r="G9" s="15">
        <f t="shared" si="1"/>
        <v>86.7</v>
      </c>
      <c r="H9" s="9">
        <f t="shared" si="2"/>
        <v>5</v>
      </c>
      <c r="I9" s="17">
        <f t="shared" si="3"/>
        <v>1.05882352941176</v>
      </c>
    </row>
    <row r="10" customFormat="1" ht="15.75" customHeight="1" spans="1:9">
      <c r="A10" s="10" t="s">
        <v>5</v>
      </c>
      <c r="B10" s="11" t="s">
        <v>14</v>
      </c>
      <c r="C10" s="12" t="s">
        <v>8</v>
      </c>
      <c r="D10" s="13">
        <v>285</v>
      </c>
      <c r="E10" s="14">
        <v>291</v>
      </c>
      <c r="F10" s="9">
        <f t="shared" si="0"/>
        <v>5.7</v>
      </c>
      <c r="G10" s="15">
        <f t="shared" si="1"/>
        <v>290.7</v>
      </c>
      <c r="H10" s="9">
        <f t="shared" si="2"/>
        <v>6</v>
      </c>
      <c r="I10" s="17">
        <f t="shared" si="3"/>
        <v>1.02105263157895</v>
      </c>
    </row>
    <row r="11" customFormat="1" ht="15.75" customHeight="1" spans="1:9">
      <c r="A11" s="10" t="s">
        <v>5</v>
      </c>
      <c r="B11" s="11" t="s">
        <v>14</v>
      </c>
      <c r="C11" s="12" t="s">
        <v>9</v>
      </c>
      <c r="D11" s="13">
        <v>425</v>
      </c>
      <c r="E11" s="14">
        <v>434</v>
      </c>
      <c r="F11" s="9">
        <f t="shared" si="0"/>
        <v>8.5</v>
      </c>
      <c r="G11" s="15">
        <f t="shared" si="1"/>
        <v>433.5</v>
      </c>
      <c r="H11" s="9">
        <f t="shared" si="2"/>
        <v>9</v>
      </c>
      <c r="I11" s="17">
        <f t="shared" si="3"/>
        <v>1.02117647058824</v>
      </c>
    </row>
    <row r="12" customFormat="1" ht="15.75" customHeight="1" spans="1:9">
      <c r="A12" s="10" t="s">
        <v>5</v>
      </c>
      <c r="B12" s="11" t="s">
        <v>14</v>
      </c>
      <c r="C12" s="12" t="s">
        <v>10</v>
      </c>
      <c r="D12" s="13">
        <v>328</v>
      </c>
      <c r="E12" s="14">
        <v>335</v>
      </c>
      <c r="F12" s="9">
        <f t="shared" si="0"/>
        <v>6.56</v>
      </c>
      <c r="G12" s="15">
        <f t="shared" si="1"/>
        <v>334.56</v>
      </c>
      <c r="H12" s="9">
        <f t="shared" si="2"/>
        <v>7</v>
      </c>
      <c r="I12" s="17">
        <f t="shared" si="3"/>
        <v>1.02134146341463</v>
      </c>
    </row>
    <row r="13" customFormat="1" ht="15.75" customHeight="1" spans="1:9">
      <c r="A13" s="10" t="s">
        <v>5</v>
      </c>
      <c r="B13" s="11" t="s">
        <v>14</v>
      </c>
      <c r="C13" s="12" t="s">
        <v>11</v>
      </c>
      <c r="D13" s="13">
        <v>113</v>
      </c>
      <c r="E13" s="14">
        <v>118</v>
      </c>
      <c r="F13" s="9">
        <f t="shared" si="0"/>
        <v>2.26</v>
      </c>
      <c r="G13" s="15">
        <f t="shared" si="1"/>
        <v>115.26</v>
      </c>
      <c r="H13" s="9">
        <f t="shared" si="2"/>
        <v>5</v>
      </c>
      <c r="I13" s="17">
        <f t="shared" si="3"/>
        <v>1.04424778761062</v>
      </c>
    </row>
    <row r="14" customFormat="1" ht="15.75" customHeight="1" spans="1:9">
      <c r="A14" s="10" t="s">
        <v>5</v>
      </c>
      <c r="B14" s="11" t="s">
        <v>14</v>
      </c>
      <c r="C14" s="12" t="s">
        <v>12</v>
      </c>
      <c r="D14" s="13">
        <v>55</v>
      </c>
      <c r="E14" s="14">
        <v>60</v>
      </c>
      <c r="F14" s="9">
        <f t="shared" si="0"/>
        <v>1.1</v>
      </c>
      <c r="G14" s="15">
        <f t="shared" si="1"/>
        <v>56.1</v>
      </c>
      <c r="H14" s="9">
        <f t="shared" si="2"/>
        <v>5</v>
      </c>
      <c r="I14" s="17">
        <f t="shared" si="3"/>
        <v>1.09090909090909</v>
      </c>
    </row>
    <row r="15" customFormat="1" ht="15.75" customHeight="1" spans="1:9">
      <c r="A15" s="13"/>
      <c r="B15" s="13"/>
      <c r="C15" s="13" t="s">
        <v>13</v>
      </c>
      <c r="D15" s="13">
        <f>SUM(D9:D14)</f>
        <v>1291</v>
      </c>
      <c r="E15" s="14">
        <f>SUM(E9:E14)</f>
        <v>1328</v>
      </c>
      <c r="F15" s="9">
        <f t="shared" si="0"/>
        <v>25.82</v>
      </c>
      <c r="G15" s="15">
        <f t="shared" si="1"/>
        <v>1316.82</v>
      </c>
      <c r="H15" s="9">
        <f t="shared" si="2"/>
        <v>37</v>
      </c>
      <c r="I15" s="17">
        <f t="shared" si="3"/>
        <v>1.0286599535244</v>
      </c>
    </row>
    <row r="16" customFormat="1" ht="15.75" customHeight="1" spans="1:9">
      <c r="A16" s="10" t="s">
        <v>5</v>
      </c>
      <c r="B16" s="11" t="s">
        <v>15</v>
      </c>
      <c r="C16" s="12" t="s">
        <v>7</v>
      </c>
      <c r="D16" s="13">
        <v>71</v>
      </c>
      <c r="E16" s="14">
        <v>76</v>
      </c>
      <c r="F16" s="9">
        <f t="shared" si="0"/>
        <v>1.42</v>
      </c>
      <c r="G16" s="15">
        <f t="shared" si="1"/>
        <v>72.42</v>
      </c>
      <c r="H16" s="9">
        <f t="shared" si="2"/>
        <v>5</v>
      </c>
      <c r="I16" s="17">
        <f t="shared" ref="I16:I22" si="4">E16/D16</f>
        <v>1.07042253521127</v>
      </c>
    </row>
    <row r="17" customFormat="1" ht="15.75" customHeight="1" spans="1:9">
      <c r="A17" s="10" t="s">
        <v>5</v>
      </c>
      <c r="B17" s="11" t="s">
        <v>15</v>
      </c>
      <c r="C17" s="12" t="s">
        <v>8</v>
      </c>
      <c r="D17" s="13">
        <v>235</v>
      </c>
      <c r="E17" s="14">
        <v>241</v>
      </c>
      <c r="F17" s="9">
        <f t="shared" si="0"/>
        <v>4.7</v>
      </c>
      <c r="G17" s="15">
        <f t="shared" si="1"/>
        <v>239.7</v>
      </c>
      <c r="H17" s="9">
        <f t="shared" si="2"/>
        <v>6</v>
      </c>
      <c r="I17" s="17">
        <f t="shared" si="4"/>
        <v>1.02553191489362</v>
      </c>
    </row>
    <row r="18" customFormat="1" ht="15.75" customHeight="1" spans="1:9">
      <c r="A18" s="10" t="s">
        <v>5</v>
      </c>
      <c r="B18" s="11" t="s">
        <v>15</v>
      </c>
      <c r="C18" s="12" t="s">
        <v>9</v>
      </c>
      <c r="D18" s="13">
        <v>349</v>
      </c>
      <c r="E18" s="14">
        <v>356</v>
      </c>
      <c r="F18" s="9">
        <f t="shared" si="0"/>
        <v>6.98</v>
      </c>
      <c r="G18" s="15">
        <f t="shared" si="1"/>
        <v>355.98</v>
      </c>
      <c r="H18" s="9">
        <f t="shared" si="2"/>
        <v>7</v>
      </c>
      <c r="I18" s="17">
        <f t="shared" si="4"/>
        <v>1.02005730659026</v>
      </c>
    </row>
    <row r="19" customFormat="1" ht="15.75" customHeight="1" spans="1:9">
      <c r="A19" s="10" t="s">
        <v>5</v>
      </c>
      <c r="B19" s="11" t="s">
        <v>15</v>
      </c>
      <c r="C19" s="12" t="s">
        <v>10</v>
      </c>
      <c r="D19" s="13">
        <v>270</v>
      </c>
      <c r="E19" s="14">
        <v>276</v>
      </c>
      <c r="F19" s="9">
        <f t="shared" si="0"/>
        <v>5.4</v>
      </c>
      <c r="G19" s="15">
        <f t="shared" si="1"/>
        <v>275.4</v>
      </c>
      <c r="H19" s="9">
        <f t="shared" si="2"/>
        <v>6</v>
      </c>
      <c r="I19" s="17">
        <f t="shared" si="4"/>
        <v>1.02222222222222</v>
      </c>
    </row>
    <row r="20" customFormat="1" ht="15.75" customHeight="1" spans="1:9">
      <c r="A20" s="10" t="s">
        <v>5</v>
      </c>
      <c r="B20" s="11" t="s">
        <v>15</v>
      </c>
      <c r="C20" s="12" t="s">
        <v>11</v>
      </c>
      <c r="D20" s="13">
        <v>92</v>
      </c>
      <c r="E20" s="14">
        <v>97</v>
      </c>
      <c r="F20" s="9">
        <f t="shared" si="0"/>
        <v>1.84</v>
      </c>
      <c r="G20" s="15">
        <f t="shared" si="1"/>
        <v>93.84</v>
      </c>
      <c r="H20" s="9">
        <f t="shared" si="2"/>
        <v>5</v>
      </c>
      <c r="I20" s="17">
        <f t="shared" si="4"/>
        <v>1.05434782608696</v>
      </c>
    </row>
    <row r="21" customFormat="1" ht="15.75" customHeight="1" spans="1:9">
      <c r="A21" s="10" t="s">
        <v>5</v>
      </c>
      <c r="B21" s="11" t="s">
        <v>15</v>
      </c>
      <c r="C21" s="12" t="s">
        <v>12</v>
      </c>
      <c r="D21" s="13">
        <v>45</v>
      </c>
      <c r="E21" s="14">
        <v>50</v>
      </c>
      <c r="F21" s="9">
        <f t="shared" si="0"/>
        <v>0.9</v>
      </c>
      <c r="G21" s="15">
        <f t="shared" si="1"/>
        <v>45.9</v>
      </c>
      <c r="H21" s="9">
        <f t="shared" si="2"/>
        <v>5</v>
      </c>
      <c r="I21" s="17">
        <f t="shared" si="4"/>
        <v>1.11111111111111</v>
      </c>
    </row>
    <row r="22" customFormat="1" ht="15.75" customHeight="1" spans="1:9">
      <c r="A22" s="13"/>
      <c r="B22" s="13"/>
      <c r="C22" s="13" t="s">
        <v>13</v>
      </c>
      <c r="D22" s="13">
        <f>SUM(D16:D21)</f>
        <v>1062</v>
      </c>
      <c r="E22" s="14">
        <f>SUM(E16:E21)</f>
        <v>1096</v>
      </c>
      <c r="F22" s="9">
        <f t="shared" si="0"/>
        <v>21.24</v>
      </c>
      <c r="G22" s="15">
        <f t="shared" si="1"/>
        <v>1083.24</v>
      </c>
      <c r="H22" s="9">
        <f t="shared" si="2"/>
        <v>34</v>
      </c>
      <c r="I22" s="17">
        <f t="shared" si="4"/>
        <v>1.03201506591337</v>
      </c>
    </row>
    <row r="23" ht="15.75" customHeight="1" spans="1:9">
      <c r="A23" s="10" t="s">
        <v>5</v>
      </c>
      <c r="B23" s="11" t="s">
        <v>16</v>
      </c>
      <c r="C23" s="12" t="s">
        <v>7</v>
      </c>
      <c r="D23" s="13">
        <v>71</v>
      </c>
      <c r="E23" s="14">
        <v>76</v>
      </c>
      <c r="F23" s="9">
        <f t="shared" si="0"/>
        <v>1.42</v>
      </c>
      <c r="G23" s="15">
        <f t="shared" si="1"/>
        <v>72.42</v>
      </c>
      <c r="H23" s="9">
        <f t="shared" si="2"/>
        <v>5</v>
      </c>
      <c r="I23" s="17">
        <f t="shared" ref="I23:I30" si="5">E23/D23</f>
        <v>1.07042253521127</v>
      </c>
    </row>
    <row r="24" ht="15.75" customHeight="1" spans="1:9">
      <c r="A24" s="10" t="s">
        <v>5</v>
      </c>
      <c r="B24" s="11" t="s">
        <v>16</v>
      </c>
      <c r="C24" s="12" t="s">
        <v>8</v>
      </c>
      <c r="D24" s="13">
        <v>235</v>
      </c>
      <c r="E24" s="14">
        <v>241</v>
      </c>
      <c r="F24" s="9">
        <f t="shared" si="0"/>
        <v>4.7</v>
      </c>
      <c r="G24" s="15">
        <f t="shared" si="1"/>
        <v>239.7</v>
      </c>
      <c r="H24" s="9">
        <f t="shared" si="2"/>
        <v>6</v>
      </c>
      <c r="I24" s="17">
        <f t="shared" si="5"/>
        <v>1.02553191489362</v>
      </c>
    </row>
    <row r="25" ht="15.75" customHeight="1" spans="1:9">
      <c r="A25" s="10" t="s">
        <v>5</v>
      </c>
      <c r="B25" s="11" t="s">
        <v>16</v>
      </c>
      <c r="C25" s="12" t="s">
        <v>9</v>
      </c>
      <c r="D25" s="13">
        <v>349</v>
      </c>
      <c r="E25" s="14">
        <v>356</v>
      </c>
      <c r="F25" s="9">
        <f t="shared" si="0"/>
        <v>6.98</v>
      </c>
      <c r="G25" s="15">
        <f t="shared" si="1"/>
        <v>355.98</v>
      </c>
      <c r="H25" s="9">
        <f t="shared" si="2"/>
        <v>7</v>
      </c>
      <c r="I25" s="17">
        <f t="shared" si="5"/>
        <v>1.02005730659026</v>
      </c>
    </row>
    <row r="26" ht="15.75" customHeight="1" spans="1:9">
      <c r="A26" s="10" t="s">
        <v>5</v>
      </c>
      <c r="B26" s="11" t="s">
        <v>16</v>
      </c>
      <c r="C26" s="12" t="s">
        <v>10</v>
      </c>
      <c r="D26" s="13">
        <v>270</v>
      </c>
      <c r="E26" s="14">
        <v>275</v>
      </c>
      <c r="F26" s="9">
        <f t="shared" si="0"/>
        <v>5.4</v>
      </c>
      <c r="G26" s="15">
        <f t="shared" si="1"/>
        <v>275.4</v>
      </c>
      <c r="H26" s="9">
        <f t="shared" si="2"/>
        <v>5</v>
      </c>
      <c r="I26" s="17">
        <f t="shared" si="5"/>
        <v>1.01851851851852</v>
      </c>
    </row>
    <row r="27" ht="15.75" customHeight="1" spans="1:9">
      <c r="A27" s="10" t="s">
        <v>5</v>
      </c>
      <c r="B27" s="11" t="s">
        <v>16</v>
      </c>
      <c r="C27" s="12" t="s">
        <v>11</v>
      </c>
      <c r="D27" s="13">
        <v>92</v>
      </c>
      <c r="E27" s="14">
        <v>97</v>
      </c>
      <c r="F27" s="9">
        <f t="shared" si="0"/>
        <v>1.84</v>
      </c>
      <c r="G27" s="15">
        <f t="shared" si="1"/>
        <v>93.84</v>
      </c>
      <c r="H27" s="9">
        <f t="shared" si="2"/>
        <v>5</v>
      </c>
      <c r="I27" s="17">
        <f t="shared" si="5"/>
        <v>1.05434782608696</v>
      </c>
    </row>
    <row r="28" ht="15.75" customHeight="1" spans="1:9">
      <c r="A28" s="10" t="s">
        <v>5</v>
      </c>
      <c r="B28" s="11" t="s">
        <v>16</v>
      </c>
      <c r="C28" s="12" t="s">
        <v>12</v>
      </c>
      <c r="D28" s="13">
        <v>45</v>
      </c>
      <c r="E28" s="14">
        <v>50</v>
      </c>
      <c r="F28" s="9">
        <f t="shared" si="0"/>
        <v>0.9</v>
      </c>
      <c r="G28" s="15">
        <f t="shared" si="1"/>
        <v>45.9</v>
      </c>
      <c r="H28" s="9">
        <f t="shared" si="2"/>
        <v>5</v>
      </c>
      <c r="I28" s="17">
        <f t="shared" si="5"/>
        <v>1.11111111111111</v>
      </c>
    </row>
    <row r="29" ht="15.75" customHeight="1" spans="1:9">
      <c r="A29" s="13"/>
      <c r="B29" s="13"/>
      <c r="C29" s="13" t="s">
        <v>13</v>
      </c>
      <c r="D29" s="13">
        <f>SUM(D23:D28)</f>
        <v>1062</v>
      </c>
      <c r="E29" s="14">
        <f>SUM(E23:E28)</f>
        <v>1095</v>
      </c>
      <c r="F29" s="9">
        <f t="shared" si="0"/>
        <v>21.24</v>
      </c>
      <c r="G29" s="15">
        <f t="shared" si="1"/>
        <v>1083.24</v>
      </c>
      <c r="H29" s="9">
        <f t="shared" si="2"/>
        <v>33</v>
      </c>
      <c r="I29" s="17">
        <f t="shared" si="5"/>
        <v>1.03107344632768</v>
      </c>
    </row>
    <row r="30" ht="15.75" customHeight="1" spans="1:9">
      <c r="A30" s="16" t="s">
        <v>17</v>
      </c>
      <c r="B30" s="13"/>
      <c r="C30" s="13" t="s">
        <v>18</v>
      </c>
      <c r="D30" s="13">
        <f>SUM(D2:D29)/2</f>
        <v>4706</v>
      </c>
      <c r="E30" s="14">
        <f>SUM(E2:E29)/2</f>
        <v>4847</v>
      </c>
      <c r="I30" s="17">
        <f t="shared" si="5"/>
        <v>1.02996175095623</v>
      </c>
    </row>
  </sheetData>
  <pageMargins left="0.34" right="0.33" top="0.31496062992126" bottom="0.275590551181102" header="0.31496062992126" footer="0.31496062992126"/>
  <pageSetup paperSize="1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D22" sqref="D22"/>
    </sheetView>
  </sheetViews>
  <sheetFormatPr defaultColWidth="9" defaultRowHeight="14.25"/>
  <cols>
    <col min="1" max="1" width="11.25" style="1" customWidth="1"/>
    <col min="2" max="2" width="32.375" style="2" customWidth="1"/>
    <col min="3" max="4" width="9" style="1"/>
    <col min="5" max="5" width="13.5" style="1" customWidth="1"/>
    <col min="6" max="8" width="13.5" hidden="1" customWidth="1"/>
    <col min="9" max="9" width="13.5" style="3" hidden="1" customWidth="1"/>
  </cols>
  <sheetData>
    <row r="1" s="1" customFormat="1" ht="34.5" customHeight="1" spans="1:9">
      <c r="A1" s="4" t="s">
        <v>0</v>
      </c>
      <c r="B1" s="5" t="s">
        <v>1</v>
      </c>
      <c r="C1" s="4" t="s">
        <v>2</v>
      </c>
      <c r="D1" s="6" t="s">
        <v>3</v>
      </c>
      <c r="E1" s="7" t="s">
        <v>4</v>
      </c>
      <c r="F1" s="8"/>
      <c r="G1" s="9"/>
      <c r="H1" s="9"/>
      <c r="I1" s="17"/>
    </row>
    <row r="2" customFormat="1" ht="15.75" customHeight="1" spans="1:9">
      <c r="A2" s="10" t="s">
        <v>5</v>
      </c>
      <c r="B2" s="11" t="s">
        <v>15</v>
      </c>
      <c r="C2" s="12" t="s">
        <v>19</v>
      </c>
      <c r="D2" s="13">
        <v>81</v>
      </c>
      <c r="E2" s="14">
        <v>86</v>
      </c>
      <c r="F2" s="9">
        <f t="shared" ref="F2:F14" si="0">D2*0.02</f>
        <v>1.62</v>
      </c>
      <c r="G2" s="15">
        <f t="shared" ref="G2:G14" si="1">F2+D2</f>
        <v>82.62</v>
      </c>
      <c r="H2" s="9">
        <f t="shared" ref="H2:H14" si="2">E2-D2</f>
        <v>5</v>
      </c>
      <c r="I2" s="17">
        <f t="shared" ref="I2:I15" si="3">E2/D2</f>
        <v>1.06172839506173</v>
      </c>
    </row>
    <row r="3" customFormat="1" ht="15.75" customHeight="1" spans="1:9">
      <c r="A3" s="10" t="s">
        <v>5</v>
      </c>
      <c r="B3" s="11" t="s">
        <v>15</v>
      </c>
      <c r="C3" s="12" t="s">
        <v>20</v>
      </c>
      <c r="D3" s="13">
        <v>215</v>
      </c>
      <c r="E3" s="14">
        <v>220</v>
      </c>
      <c r="F3" s="9">
        <f t="shared" si="0"/>
        <v>4.3</v>
      </c>
      <c r="G3" s="15">
        <f t="shared" si="1"/>
        <v>219.3</v>
      </c>
      <c r="H3" s="9">
        <f t="shared" si="2"/>
        <v>5</v>
      </c>
      <c r="I3" s="17">
        <f t="shared" si="3"/>
        <v>1.02325581395349</v>
      </c>
    </row>
    <row r="4" customFormat="1" ht="15.75" customHeight="1" spans="1:9">
      <c r="A4" s="10" t="s">
        <v>5</v>
      </c>
      <c r="B4" s="11" t="s">
        <v>15</v>
      </c>
      <c r="C4" s="12" t="s">
        <v>21</v>
      </c>
      <c r="D4" s="13">
        <v>336</v>
      </c>
      <c r="E4" s="14">
        <v>343</v>
      </c>
      <c r="F4" s="9">
        <f t="shared" si="0"/>
        <v>6.72</v>
      </c>
      <c r="G4" s="15">
        <f t="shared" si="1"/>
        <v>342.72</v>
      </c>
      <c r="H4" s="9">
        <f t="shared" si="2"/>
        <v>7</v>
      </c>
      <c r="I4" s="17">
        <f t="shared" si="3"/>
        <v>1.02083333333333</v>
      </c>
    </row>
    <row r="5" customFormat="1" ht="15.75" customHeight="1" spans="1:9">
      <c r="A5" s="10" t="s">
        <v>5</v>
      </c>
      <c r="B5" s="11" t="s">
        <v>15</v>
      </c>
      <c r="C5" s="12" t="s">
        <v>22</v>
      </c>
      <c r="D5" s="13">
        <v>370</v>
      </c>
      <c r="E5" s="14">
        <v>377</v>
      </c>
      <c r="F5" s="9">
        <f t="shared" si="0"/>
        <v>7.4</v>
      </c>
      <c r="G5" s="15">
        <f t="shared" si="1"/>
        <v>377.4</v>
      </c>
      <c r="H5" s="9">
        <f t="shared" si="2"/>
        <v>7</v>
      </c>
      <c r="I5" s="17">
        <f t="shared" si="3"/>
        <v>1.01891891891892</v>
      </c>
    </row>
    <row r="6" customFormat="1" ht="15.75" customHeight="1" spans="1:9">
      <c r="A6" s="10" t="s">
        <v>5</v>
      </c>
      <c r="B6" s="11" t="s">
        <v>15</v>
      </c>
      <c r="C6" s="12" t="s">
        <v>23</v>
      </c>
      <c r="D6" s="13">
        <v>248</v>
      </c>
      <c r="E6" s="14">
        <v>253</v>
      </c>
      <c r="F6" s="9">
        <f t="shared" si="0"/>
        <v>4.96</v>
      </c>
      <c r="G6" s="15">
        <f t="shared" si="1"/>
        <v>252.96</v>
      </c>
      <c r="H6" s="9">
        <f t="shared" si="2"/>
        <v>5</v>
      </c>
      <c r="I6" s="17">
        <f t="shared" si="3"/>
        <v>1.02016129032258</v>
      </c>
    </row>
    <row r="7" customFormat="1" ht="15.75" customHeight="1" spans="1:9">
      <c r="A7" s="13"/>
      <c r="B7" s="13"/>
      <c r="C7" s="13" t="s">
        <v>13</v>
      </c>
      <c r="D7" s="13">
        <f>SUM(D2:D6)</f>
        <v>1250</v>
      </c>
      <c r="E7" s="14">
        <f>SUM(E2:E6)</f>
        <v>1279</v>
      </c>
      <c r="F7" s="9">
        <f t="shared" si="0"/>
        <v>25</v>
      </c>
      <c r="G7" s="15">
        <f t="shared" si="1"/>
        <v>1275</v>
      </c>
      <c r="H7" s="9">
        <f t="shared" si="2"/>
        <v>29</v>
      </c>
      <c r="I7" s="17">
        <f t="shared" si="3"/>
        <v>1.0232</v>
      </c>
    </row>
    <row r="8" ht="15.75" customHeight="1" spans="1:9">
      <c r="A8" s="10" t="s">
        <v>5</v>
      </c>
      <c r="B8" s="11" t="s">
        <v>16</v>
      </c>
      <c r="C8" s="12" t="s">
        <v>19</v>
      </c>
      <c r="D8" s="13">
        <v>49</v>
      </c>
      <c r="E8" s="14">
        <v>55</v>
      </c>
      <c r="F8" s="9">
        <f t="shared" si="0"/>
        <v>0.98</v>
      </c>
      <c r="G8" s="15">
        <f t="shared" si="1"/>
        <v>49.98</v>
      </c>
      <c r="H8" s="9">
        <f t="shared" si="2"/>
        <v>6</v>
      </c>
      <c r="I8" s="17">
        <f t="shared" si="3"/>
        <v>1.12244897959184</v>
      </c>
    </row>
    <row r="9" ht="15.75" customHeight="1" spans="1:9">
      <c r="A9" s="10" t="s">
        <v>5</v>
      </c>
      <c r="B9" s="11" t="s">
        <v>16</v>
      </c>
      <c r="C9" s="12" t="s">
        <v>20</v>
      </c>
      <c r="D9" s="13">
        <v>129</v>
      </c>
      <c r="E9" s="14">
        <v>134</v>
      </c>
      <c r="F9" s="9">
        <f t="shared" si="0"/>
        <v>2.58</v>
      </c>
      <c r="G9" s="15">
        <f t="shared" si="1"/>
        <v>131.58</v>
      </c>
      <c r="H9" s="9">
        <f t="shared" si="2"/>
        <v>5</v>
      </c>
      <c r="I9" s="17">
        <f t="shared" si="3"/>
        <v>1.03875968992248</v>
      </c>
    </row>
    <row r="10" ht="15.75" customHeight="1" spans="1:9">
      <c r="A10" s="10" t="s">
        <v>5</v>
      </c>
      <c r="B10" s="11" t="s">
        <v>16</v>
      </c>
      <c r="C10" s="12" t="s">
        <v>21</v>
      </c>
      <c r="D10" s="13">
        <v>200</v>
      </c>
      <c r="E10" s="14">
        <v>205</v>
      </c>
      <c r="F10" s="9">
        <f t="shared" si="0"/>
        <v>4</v>
      </c>
      <c r="G10" s="15">
        <f t="shared" si="1"/>
        <v>204</v>
      </c>
      <c r="H10" s="9">
        <f t="shared" si="2"/>
        <v>5</v>
      </c>
      <c r="I10" s="17">
        <f t="shared" si="3"/>
        <v>1.025</v>
      </c>
    </row>
    <row r="11" ht="15.75" customHeight="1" spans="1:9">
      <c r="A11" s="10" t="s">
        <v>5</v>
      </c>
      <c r="B11" s="11" t="s">
        <v>16</v>
      </c>
      <c r="C11" s="12" t="s">
        <v>22</v>
      </c>
      <c r="D11" s="13">
        <v>222</v>
      </c>
      <c r="E11" s="14">
        <v>227</v>
      </c>
      <c r="F11" s="9">
        <f t="shared" si="0"/>
        <v>4.44</v>
      </c>
      <c r="G11" s="15">
        <f t="shared" si="1"/>
        <v>226.44</v>
      </c>
      <c r="H11" s="9">
        <f t="shared" si="2"/>
        <v>5</v>
      </c>
      <c r="I11" s="17">
        <f t="shared" si="3"/>
        <v>1.02252252252252</v>
      </c>
    </row>
    <row r="12" ht="15.75" customHeight="1" spans="1:9">
      <c r="A12" s="10" t="s">
        <v>5</v>
      </c>
      <c r="B12" s="11" t="s">
        <v>16</v>
      </c>
      <c r="C12" s="12" t="s">
        <v>23</v>
      </c>
      <c r="D12" s="13">
        <v>149</v>
      </c>
      <c r="E12" s="14">
        <v>154</v>
      </c>
      <c r="F12" s="9">
        <f t="shared" si="0"/>
        <v>2.98</v>
      </c>
      <c r="G12" s="15">
        <f t="shared" si="1"/>
        <v>151.98</v>
      </c>
      <c r="H12" s="9">
        <f t="shared" si="2"/>
        <v>5</v>
      </c>
      <c r="I12" s="17">
        <f t="shared" si="3"/>
        <v>1.03355704697987</v>
      </c>
    </row>
    <row r="13" ht="15.75" customHeight="1" spans="1:9">
      <c r="A13" s="13"/>
      <c r="B13" s="13"/>
      <c r="C13" s="13" t="s">
        <v>13</v>
      </c>
      <c r="D13" s="13">
        <f>SUM(D8:D12)</f>
        <v>749</v>
      </c>
      <c r="E13" s="14">
        <f>SUM(E8:E12)</f>
        <v>775</v>
      </c>
      <c r="F13" s="9">
        <f t="shared" si="0"/>
        <v>14.98</v>
      </c>
      <c r="G13" s="15">
        <f t="shared" si="1"/>
        <v>763.98</v>
      </c>
      <c r="H13" s="9">
        <f t="shared" si="2"/>
        <v>26</v>
      </c>
      <c r="I13" s="17">
        <f t="shared" si="3"/>
        <v>1.0347129506008</v>
      </c>
    </row>
    <row r="14" ht="15.75" customHeight="1" spans="1:9">
      <c r="A14" s="16" t="s">
        <v>24</v>
      </c>
      <c r="B14" s="13"/>
      <c r="C14" s="13" t="s">
        <v>18</v>
      </c>
      <c r="D14" s="13">
        <f>SUM(D2:D13)/2</f>
        <v>1999</v>
      </c>
      <c r="E14" s="14">
        <f>SUM(E2:E13)/2</f>
        <v>2054</v>
      </c>
      <c r="I14" s="17">
        <f t="shared" si="3"/>
        <v>1.02751375687844</v>
      </c>
    </row>
  </sheetData>
  <pageMargins left="0.34" right="0.33" top="0.31496062992126" bottom="0.275590551181102" header="0.31496062992126" footer="0.31496062992126"/>
  <pageSetup paperSize="1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364299肥人</vt:lpstr>
      <vt:lpstr>364299高大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Peggy</cp:lastModifiedBy>
  <dcterms:created xsi:type="dcterms:W3CDTF">2020-05-08T05:41:00Z</dcterms:created>
  <cp:lastPrinted>2022-02-09T07:53:00Z</cp:lastPrinted>
  <dcterms:modified xsi:type="dcterms:W3CDTF">2024-04-10T09:35:52Z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F0D882E36CCE4C89B0D125CB361F9784</vt:lpwstr>
  </property>
  <property fmtid="{D5CDD505-2E9C-101B-9397-08002B2CF9AE}" pid="3" name="KSOProductBuildVer">
    <vt:lpwstr>2052-12.1.0.16417</vt:lpwstr>
  </property>
</Properties>
</file>