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0" activeTab="2"/>
  </bookViews>
  <sheets>
    <sheet name="Cotton Thermals 3614" sheetId="8" r:id="rId1"/>
    <sheet name="Cotton Thermals 3615" sheetId="6" r:id="rId2"/>
    <sheet name="Cotton Thermals 3597" sheetId="9" r:id="rId3"/>
  </sheets>
  <definedNames>
    <definedName name="_xlnm.Print_Area" localSheetId="2">'Cotton Thermals 3597'!$A$1:$R$54</definedName>
    <definedName name="_xlnm.Print_Area" localSheetId="0">'Cotton Thermals 3614'!$A$1:$R$54</definedName>
    <definedName name="_xlnm.Print_Area" localSheetId="1">'Cotton Thermals 3615'!$A$1:$R$54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<sst xmlns="http://schemas.openxmlformats.org/spreadsheetml/2006/main" count="384" uniqueCount="85">
  <si>
    <t>WALMART CANADA ORDER FORM</t>
  </si>
  <si>
    <t>PI#:</t>
  </si>
  <si>
    <t>BILL TO:</t>
  </si>
  <si>
    <t>HONG KONG</t>
  </si>
  <si>
    <t>SHIP TO:</t>
  </si>
  <si>
    <t>Ayesha Spinning Mills Ltd. Socks Division</t>
  </si>
  <si>
    <t>ORDER DATE:</t>
  </si>
  <si>
    <t>ADDRESS:</t>
  </si>
  <si>
    <t xml:space="preserve">45/50 Industrial area Gullberg III - Lahore </t>
  </si>
  <si>
    <t>PO#:</t>
  </si>
  <si>
    <t>P04202406/P-ORD3614</t>
  </si>
  <si>
    <t>SHIP VIA:</t>
  </si>
  <si>
    <t>CITY:</t>
  </si>
  <si>
    <t>Lahore</t>
  </si>
  <si>
    <t>ACCOUNT #:</t>
  </si>
  <si>
    <t>STATE/PROV:</t>
  </si>
  <si>
    <t>Pakistan/Punjab</t>
  </si>
  <si>
    <t>WALMART ITEM #:</t>
  </si>
  <si>
    <t>REF#:GNN0219-1726_RFID</t>
  </si>
  <si>
    <t>POSTAL CODE:</t>
  </si>
  <si>
    <t>COUNTRY:</t>
  </si>
  <si>
    <t>Pakistan</t>
  </si>
  <si>
    <t>COMMENTS/
REMARKS:</t>
  </si>
  <si>
    <t>CONTACT:</t>
  </si>
  <si>
    <t>LSMITH</t>
  </si>
  <si>
    <t>Ali Raza</t>
  </si>
  <si>
    <t>TELEPHONE:</t>
  </si>
  <si>
    <t>514-881-2525 EXT. 1718</t>
  </si>
  <si>
    <t>0092 3082446920</t>
  </si>
  <si>
    <t>EMAIL:</t>
  </si>
  <si>
    <t>lsmith@cameoknit.com</t>
  </si>
  <si>
    <t>ali.raza@ayeshaspinning.com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</si>
  <si>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</si>
  <si>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</si>
  <si>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</si>
  <si>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</si>
  <si>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</si>
  <si>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</si>
  <si>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</si>
  <si>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</si>
  <si>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</si>
  <si>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</si>
  <si>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</si>
  <si>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</si>
  <si>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</si>
  <si>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</si>
  <si>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</si>
  <si>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</si>
  <si>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</si>
  <si>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</si>
  <si>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</si>
  <si>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</si>
  <si>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</si>
  <si>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</si>
  <si>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COTTON THERMAL SOCKS</t>
  </si>
  <si>
    <t>Black Mix</t>
  </si>
  <si>
    <t>5629A</t>
  </si>
  <si>
    <t>04</t>
  </si>
  <si>
    <t>AD</t>
  </si>
  <si>
    <t>7-12</t>
  </si>
  <si>
    <t>628212201192</t>
  </si>
  <si>
    <t>FR</t>
  </si>
  <si>
    <t>CHAUSSETTES THERMIQUES EN COTON POUR HOMMES</t>
  </si>
  <si>
    <t>Noir Mélange</t>
  </si>
  <si>
    <t>6134B</t>
  </si>
  <si>
    <t>628212201215</t>
  </si>
  <si>
    <t>BLACK</t>
  </si>
  <si>
    <t>628212201222</t>
  </si>
  <si>
    <t>NOIR</t>
  </si>
  <si>
    <t>GRAND TOTAL:</t>
  </si>
  <si>
    <t xml:space="preserve">COMPONENT </t>
  </si>
  <si>
    <t>CONTENT (%)</t>
  </si>
  <si>
    <t>COUNTRY OF ORIGIN</t>
  </si>
  <si>
    <t>CA#</t>
  </si>
  <si>
    <t>RN#</t>
  </si>
  <si>
    <t>Made in Pakistan</t>
  </si>
  <si>
    <t>Polyester</t>
  </si>
  <si>
    <t>Fabriqué au Pakistan</t>
  </si>
  <si>
    <t>Recycled Cotton</t>
  </si>
  <si>
    <t>Coton Recyclé</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</si>
  <si>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</si>
  <si>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Spandex</t>
  </si>
  <si>
    <t>Exclusive of Elastic/Exclusif de l'élastique</t>
  </si>
  <si>
    <t>P04202406/P-ORD3615</t>
  </si>
  <si>
    <t>P04202407/P-ORD3597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</si>
</sst>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5">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 fillId="5" borderId="25" xfId="0"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4585" y="8910955"/>
          <a:ext cx="343979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21725" y="10160"/>
          <a:ext cx="3348355"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4585" y="8910955"/>
          <a:ext cx="343979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21725" y="10160"/>
          <a:ext cx="3348355" cy="294005"/>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4585" y="8910955"/>
          <a:ext cx="343979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21725" y="10160"/>
          <a:ext cx="334835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70" zoomScaleNormal="70" topLeftCell="A15" workbookViewId="0">
      <selection activeCell="R17" sqref="R17:R22"/>
    </sheetView>
  </sheetViews>
  <sheetFormatPr defaultColWidth="9.44545454545455" defaultRowHeight="14"/>
  <cols>
    <col min="1" max="1" width="5" style="14" customWidth="1"/>
    <col min="2" max="2" width="8.55454545454545" style="14" customWidth="1"/>
    <col min="3" max="3" width="17" style="15" customWidth="1"/>
    <col min="4" max="4" width="7.44545454545455" style="14" customWidth="1"/>
    <col min="5" max="5" width="12.4454545454545" style="14" customWidth="1"/>
    <col min="6" max="6" width="6.55454545454545" style="14" customWidth="1"/>
    <col min="7" max="7" width="11.8909090909091" style="14" customWidth="1"/>
    <col min="8" max="8" width="12.8909090909091" style="14" customWidth="1"/>
    <col min="9" max="9" width="6.44545454545455" style="14" customWidth="1"/>
    <col min="10" max="10" width="9.10909090909091" style="14" customWidth="1"/>
    <col min="11" max="11" width="6.44545454545455" style="14" customWidth="1"/>
    <col min="12" max="12" width="6.33636363636364" style="14" customWidth="1"/>
    <col min="13" max="13" width="8.44545454545455" style="14" customWidth="1"/>
    <col min="14" max="14" width="12.3363636363636" style="14" customWidth="1"/>
    <col min="15" max="15" width="11.8909090909091" style="14" customWidth="1"/>
    <col min="16" max="16" width="12.5545454545455" style="14" customWidth="1"/>
    <col min="17" max="17" width="7.44545454545455" style="14" customWidth="1"/>
    <col min="18" max="18" width="10.3363636363636" style="13" customWidth="1"/>
    <col min="19" max="22" width="9.44545454545455" style="16"/>
    <col min="23" max="34" width="9.44545454545455" style="13"/>
    <col min="35" max="16384" width="9.44545454545455" style="14"/>
  </cols>
  <sheetData>
    <row r="1" s="1" customFormat="1" ht="42.9"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t="s">
        <v>5</v>
      </c>
      <c r="Q4" s="120"/>
      <c r="R4" s="173"/>
      <c r="S4" s="113"/>
      <c r="T4" s="113"/>
      <c r="U4" s="113"/>
      <c r="V4" s="113"/>
      <c r="W4" s="101"/>
      <c r="X4" s="101"/>
      <c r="Y4" s="101"/>
      <c r="Z4" s="101"/>
      <c r="AA4" s="101"/>
      <c r="AB4" s="101"/>
      <c r="AC4" s="101"/>
      <c r="AD4" s="101"/>
      <c r="AE4" s="101"/>
      <c r="AF4" s="101"/>
      <c r="AG4" s="101"/>
      <c r="AH4" s="101"/>
    </row>
    <row r="5" s="2" customFormat="1" ht="11.5" spans="1:34">
      <c r="A5" s="27" t="s">
        <v>6</v>
      </c>
      <c r="B5" s="28"/>
      <c r="C5" s="29">
        <v>45377</v>
      </c>
      <c r="D5" s="24"/>
      <c r="E5" s="24"/>
      <c r="F5" s="25"/>
      <c r="G5" s="10"/>
      <c r="H5" s="26" t="s">
        <v>7</v>
      </c>
      <c r="I5" s="118"/>
      <c r="J5" s="119"/>
      <c r="K5" s="119"/>
      <c r="L5" s="119"/>
      <c r="M5" s="119"/>
      <c r="N5" s="10"/>
      <c r="O5" s="26" t="s">
        <v>7</v>
      </c>
      <c r="P5" s="120" t="s">
        <v>8</v>
      </c>
      <c r="Q5" s="120"/>
      <c r="R5" s="173"/>
      <c r="S5" s="113"/>
      <c r="T5" s="113"/>
      <c r="U5" s="113"/>
      <c r="V5" s="113"/>
      <c r="W5" s="101"/>
      <c r="X5" s="101"/>
      <c r="Y5" s="101"/>
      <c r="Z5" s="101"/>
      <c r="AA5" s="101"/>
      <c r="AB5" s="101"/>
      <c r="AC5" s="101"/>
      <c r="AD5" s="101"/>
      <c r="AE5" s="101"/>
      <c r="AF5" s="101"/>
      <c r="AG5" s="101"/>
      <c r="AH5" s="101"/>
    </row>
    <row r="6" s="2" customFormat="1" ht="11.5" spans="1:34">
      <c r="A6" s="30" t="s">
        <v>9</v>
      </c>
      <c r="B6" s="31"/>
      <c r="C6" s="24" t="s">
        <v>10</v>
      </c>
      <c r="D6" s="24"/>
      <c r="E6" s="24"/>
      <c r="F6" s="25"/>
      <c r="G6" s="10"/>
      <c r="H6" s="26" t="s">
        <v>7</v>
      </c>
      <c r="I6" s="118"/>
      <c r="J6" s="119"/>
      <c r="K6" s="119"/>
      <c r="L6" s="119"/>
      <c r="M6" s="119"/>
      <c r="N6" s="10"/>
      <c r="O6" s="26" t="s">
        <v>7</v>
      </c>
      <c r="P6" s="120"/>
      <c r="Q6" s="120"/>
      <c r="R6" s="173"/>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0" t="s">
        <v>13</v>
      </c>
      <c r="Q7" s="120"/>
      <c r="R7" s="173"/>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0" t="s">
        <v>16</v>
      </c>
      <c r="Q8" s="120"/>
      <c r="R8" s="173"/>
      <c r="S8" s="113"/>
      <c r="T8" s="113"/>
      <c r="U8" s="113"/>
      <c r="V8" s="113"/>
      <c r="W8" s="101"/>
      <c r="X8" s="101"/>
      <c r="Y8" s="101"/>
      <c r="Z8" s="101"/>
      <c r="AA8" s="101"/>
      <c r="AB8" s="101"/>
      <c r="AC8" s="101"/>
      <c r="AD8" s="101"/>
      <c r="AE8" s="101"/>
      <c r="AF8" s="101"/>
      <c r="AG8" s="101"/>
      <c r="AH8" s="101"/>
    </row>
    <row r="9" s="2" customFormat="1" ht="12.9" customHeight="1" spans="1:34">
      <c r="A9" s="32" t="s">
        <v>17</v>
      </c>
      <c r="B9" s="33"/>
      <c r="C9" s="34" t="s">
        <v>18</v>
      </c>
      <c r="D9" s="34"/>
      <c r="E9" s="34"/>
      <c r="F9" s="35"/>
      <c r="G9" s="10"/>
      <c r="H9" s="26" t="s">
        <v>19</v>
      </c>
      <c r="I9" s="118"/>
      <c r="J9" s="119"/>
      <c r="K9" s="119"/>
      <c r="L9" s="119"/>
      <c r="M9" s="119"/>
      <c r="N9" s="10"/>
      <c r="O9" s="26" t="s">
        <v>19</v>
      </c>
      <c r="P9" s="120">
        <v>54000</v>
      </c>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0" t="s">
        <v>21</v>
      </c>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0" t="s">
        <v>28</v>
      </c>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29</v>
      </c>
      <c r="I13" s="121" t="s">
        <v>30</v>
      </c>
      <c r="J13" s="122"/>
      <c r="K13" s="122"/>
      <c r="L13" s="122"/>
      <c r="M13" s="122"/>
      <c r="N13" s="10"/>
      <c r="O13" s="48" t="s">
        <v>29</v>
      </c>
      <c r="P13" s="123" t="s">
        <v>31</v>
      </c>
      <c r="Q13" s="123"/>
      <c r="R13" s="174"/>
      <c r="S13" s="113"/>
      <c r="T13" s="113"/>
      <c r="U13" s="113"/>
      <c r="V13" s="113"/>
      <c r="W13" s="101"/>
      <c r="X13" s="101"/>
      <c r="Y13" s="101"/>
      <c r="Z13" s="101"/>
      <c r="AA13" s="101"/>
      <c r="AB13" s="101"/>
      <c r="AC13" s="101"/>
      <c r="AD13" s="101"/>
      <c r="AE13" s="101"/>
      <c r="AF13" s="101"/>
      <c r="AG13" s="101"/>
      <c r="AH13" s="101"/>
    </row>
    <row r="14" s="3" customFormat="1" ht="18.9" customHeight="1" spans="1:34">
      <c r="A14" s="49"/>
      <c r="B14" s="50"/>
      <c r="C14" s="51"/>
      <c r="D14" s="51"/>
      <c r="E14" s="51"/>
      <c r="F14" s="52"/>
      <c r="G14" s="53" t="s">
        <v>32</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 customHeight="1" spans="1:34">
      <c r="A15" s="54" t="s">
        <v>33</v>
      </c>
      <c r="B15" s="54" t="s">
        <v>34</v>
      </c>
      <c r="C15" s="54" t="s">
        <v>35</v>
      </c>
      <c r="D15" s="55" t="s">
        <v>36</v>
      </c>
      <c r="E15" s="55" t="s">
        <v>37</v>
      </c>
      <c r="F15" s="56" t="s">
        <v>38</v>
      </c>
      <c r="G15" s="57" t="s">
        <v>39</v>
      </c>
      <c r="H15" s="55" t="s">
        <v>40</v>
      </c>
      <c r="I15" s="55" t="s">
        <v>41</v>
      </c>
      <c r="J15" s="55" t="s">
        <v>42</v>
      </c>
      <c r="K15" s="124" t="s">
        <v>43</v>
      </c>
      <c r="L15" s="125" t="s">
        <v>44</v>
      </c>
      <c r="M15" s="126" t="s">
        <v>45</v>
      </c>
      <c r="N15" s="127" t="s">
        <v>46</v>
      </c>
      <c r="O15" s="128" t="s">
        <v>47</v>
      </c>
      <c r="P15" s="129" t="s">
        <v>48</v>
      </c>
      <c r="Q15" s="56" t="s">
        <v>49</v>
      </c>
      <c r="R15" s="177" t="s">
        <v>50</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51</v>
      </c>
      <c r="O16" s="127" t="s">
        <v>51</v>
      </c>
      <c r="P16" s="134"/>
      <c r="Q16" s="56" t="s">
        <v>52</v>
      </c>
      <c r="R16" s="178" t="s">
        <v>52</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53</v>
      </c>
      <c r="C17" s="63" t="s">
        <v>54</v>
      </c>
      <c r="D17" s="64" t="s">
        <v>55</v>
      </c>
      <c r="E17" s="65" t="s">
        <v>56</v>
      </c>
      <c r="F17" s="65">
        <v>27</v>
      </c>
      <c r="G17" s="66">
        <v>50475848</v>
      </c>
      <c r="H17" s="67"/>
      <c r="I17" s="135" t="s">
        <v>57</v>
      </c>
      <c r="J17" s="136" t="s">
        <v>58</v>
      </c>
      <c r="K17" s="137"/>
      <c r="L17" s="138"/>
      <c r="M17" s="195" t="s">
        <v>59</v>
      </c>
      <c r="N17" s="136"/>
      <c r="O17" s="139"/>
      <c r="P17" s="196" t="s">
        <v>60</v>
      </c>
      <c r="Q17" s="181">
        <v>2850</v>
      </c>
      <c r="R17" s="182">
        <f>IF(Q17="","",IF(AND(Q17&gt;=1,Q17&lt;=300),300,(CEILING(Q17,50))))</f>
        <v>2850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61</v>
      </c>
      <c r="C18" s="63" t="s">
        <v>62</v>
      </c>
      <c r="D18" s="64" t="s">
        <v>63</v>
      </c>
      <c r="E18" s="68"/>
      <c r="F18" s="68"/>
      <c r="G18" s="69"/>
      <c r="H18" s="67"/>
      <c r="I18" s="135"/>
      <c r="J18" s="136"/>
      <c r="K18" s="137"/>
      <c r="L18" s="138"/>
      <c r="M18" s="136" t="s">
        <v>59</v>
      </c>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53</v>
      </c>
      <c r="C19" s="72" t="s">
        <v>54</v>
      </c>
      <c r="D19" s="73" t="s">
        <v>55</v>
      </c>
      <c r="E19" s="74" t="s">
        <v>64</v>
      </c>
      <c r="F19" s="75">
        <v>27</v>
      </c>
      <c r="G19" s="76">
        <v>50475850</v>
      </c>
      <c r="H19" s="77"/>
      <c r="I19" s="140" t="s">
        <v>57</v>
      </c>
      <c r="J19" s="141" t="s">
        <v>58</v>
      </c>
      <c r="K19" s="142"/>
      <c r="L19" s="143"/>
      <c r="M19" s="144" t="s">
        <v>59</v>
      </c>
      <c r="N19" s="141"/>
      <c r="O19" s="145"/>
      <c r="P19" s="197" t="s">
        <v>65</v>
      </c>
      <c r="Q19" s="187">
        <v>2850</v>
      </c>
      <c r="R19" s="188">
        <f>IF(Q19="","",IF(AND(Q19&gt;=1,Q19&lt;=300),300,(CEILING(Q19,50))))</f>
        <v>2850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61</v>
      </c>
      <c r="C20" s="72" t="s">
        <v>62</v>
      </c>
      <c r="D20" s="73" t="s">
        <v>63</v>
      </c>
      <c r="E20" s="78"/>
      <c r="F20" s="79"/>
      <c r="G20" s="80"/>
      <c r="H20" s="77"/>
      <c r="I20" s="146"/>
      <c r="J20" s="141"/>
      <c r="K20" s="142"/>
      <c r="L20" s="143"/>
      <c r="M20" s="141" t="s">
        <v>59</v>
      </c>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53</v>
      </c>
      <c r="C21" s="63" t="s">
        <v>54</v>
      </c>
      <c r="D21" s="64" t="s">
        <v>66</v>
      </c>
      <c r="E21" s="65">
        <v>9602</v>
      </c>
      <c r="F21" s="65">
        <v>27</v>
      </c>
      <c r="G21" s="66">
        <v>50475851</v>
      </c>
      <c r="H21" s="67"/>
      <c r="I21" s="135" t="s">
        <v>57</v>
      </c>
      <c r="J21" s="136" t="s">
        <v>58</v>
      </c>
      <c r="K21" s="137"/>
      <c r="L21" s="138"/>
      <c r="M21" s="136" t="s">
        <v>59</v>
      </c>
      <c r="N21" s="136"/>
      <c r="O21" s="139"/>
      <c r="P21" s="196" t="s">
        <v>67</v>
      </c>
      <c r="Q21" s="181">
        <v>2850</v>
      </c>
      <c r="R21" s="182">
        <f>IF(Q21="","",IF(AND(Q21&gt;=1,Q21&lt;=300),300,(CEILING(Q21,50))))</f>
        <v>2850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61</v>
      </c>
      <c r="C22" s="63" t="s">
        <v>62</v>
      </c>
      <c r="D22" s="64" t="s">
        <v>68</v>
      </c>
      <c r="E22" s="68"/>
      <c r="F22" s="68"/>
      <c r="G22" s="69"/>
      <c r="H22" s="67"/>
      <c r="I22" s="135"/>
      <c r="J22" s="136"/>
      <c r="K22" s="137"/>
      <c r="L22" s="138"/>
      <c r="M22" s="136" t="s">
        <v>59</v>
      </c>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53</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61</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53</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61</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53</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61</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53</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61</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69</v>
      </c>
      <c r="Q31" s="154"/>
      <c r="R31" s="191">
        <f>SUM(R17:R30)</f>
        <v>8550</v>
      </c>
      <c r="S31" s="10"/>
      <c r="T31" s="10"/>
      <c r="U31" s="10"/>
      <c r="V31" s="10"/>
      <c r="W31" s="11"/>
      <c r="X31" s="11"/>
      <c r="Y31" s="11"/>
      <c r="Z31" s="11"/>
      <c r="AA31" s="11"/>
      <c r="AB31" s="11"/>
      <c r="AC31" s="11"/>
      <c r="AD31" s="11"/>
      <c r="AE31" s="11"/>
      <c r="AF31" s="11"/>
      <c r="AG31" s="11"/>
      <c r="AH31" s="11"/>
    </row>
    <row r="32" s="7" customFormat="1" ht="15.9" customHeight="1" spans="1:34">
      <c r="A32" s="92" t="s">
        <v>33</v>
      </c>
      <c r="B32" s="92" t="s">
        <v>70</v>
      </c>
      <c r="C32" s="92"/>
      <c r="D32" s="92"/>
      <c r="E32" s="92"/>
      <c r="F32" s="92" t="s">
        <v>71</v>
      </c>
      <c r="G32" s="92"/>
      <c r="H32" s="93"/>
      <c r="I32" s="155" t="s">
        <v>72</v>
      </c>
      <c r="J32" s="156"/>
      <c r="K32" s="156"/>
      <c r="L32" s="157"/>
      <c r="M32" s="155" t="s">
        <v>73</v>
      </c>
      <c r="N32" s="156"/>
      <c r="O32" s="157"/>
      <c r="P32" s="155" t="s">
        <v>74</v>
      </c>
      <c r="Q32" s="156"/>
      <c r="R32" s="157"/>
      <c r="S32" s="9"/>
      <c r="T32" s="9"/>
      <c r="U32" s="9"/>
      <c r="V32" s="9"/>
      <c r="W32" s="8"/>
      <c r="X32" s="8"/>
      <c r="Y32" s="8"/>
      <c r="Z32" s="8"/>
      <c r="AA32" s="8"/>
      <c r="AB32" s="8"/>
      <c r="AC32" s="8"/>
      <c r="AD32" s="8"/>
      <c r="AE32" s="8"/>
      <c r="AF32" s="8"/>
      <c r="AG32" s="8"/>
      <c r="AH32" s="8"/>
    </row>
    <row r="33" s="7" customFormat="1" ht="15.9" customHeight="1" spans="1:34">
      <c r="A33" s="92"/>
      <c r="B33" s="92" t="s">
        <v>53</v>
      </c>
      <c r="C33" s="92"/>
      <c r="D33" s="92" t="s">
        <v>61</v>
      </c>
      <c r="E33" s="92"/>
      <c r="F33" s="92"/>
      <c r="G33" s="92"/>
      <c r="H33" s="93"/>
      <c r="I33" s="158" t="s">
        <v>53</v>
      </c>
      <c r="J33" s="159" t="s">
        <v>75</v>
      </c>
      <c r="K33" s="159"/>
      <c r="L33" s="160"/>
      <c r="M33" s="161" t="s">
        <v>10</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t="s">
        <v>76</v>
      </c>
      <c r="C34" s="96"/>
      <c r="D34" s="97"/>
      <c r="E34" s="98"/>
      <c r="F34" s="99">
        <v>0.63</v>
      </c>
      <c r="G34" s="100"/>
      <c r="H34" s="101"/>
      <c r="I34" s="158" t="s">
        <v>61</v>
      </c>
      <c r="J34" s="164" t="s">
        <v>77</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t="s">
        <v>78</v>
      </c>
      <c r="C35" s="104"/>
      <c r="D35" s="105" t="s">
        <v>79</v>
      </c>
      <c r="E35" s="106"/>
      <c r="F35" s="107">
        <v>0.35</v>
      </c>
      <c r="G35" s="108"/>
      <c r="H35" s="109"/>
      <c r="I35" s="170" t="s">
        <v>80</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t="s">
        <v>81</v>
      </c>
      <c r="C36" s="111"/>
      <c r="D36" s="105"/>
      <c r="E36" s="106"/>
      <c r="F36" s="107">
        <v>0.02</v>
      </c>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t="s">
        <v>82</v>
      </c>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 customHeight="1" spans="3:17">
      <c r="C39" s="113"/>
      <c r="D39" s="113"/>
      <c r="E39" s="113"/>
      <c r="F39" s="113"/>
      <c r="G39" s="113"/>
      <c r="H39" s="113"/>
      <c r="I39" s="113"/>
      <c r="J39" s="113"/>
      <c r="K39" s="113"/>
      <c r="L39" s="113"/>
      <c r="M39" s="113"/>
      <c r="N39" s="113"/>
      <c r="O39" s="113"/>
      <c r="P39" s="113"/>
      <c r="Q39" s="113"/>
    </row>
    <row r="40" s="9" customFormat="1" ht="9.9"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85" zoomScaleNormal="85" topLeftCell="A12" workbookViewId="0">
      <selection activeCell="R17" sqref="R17:R22"/>
    </sheetView>
  </sheetViews>
  <sheetFormatPr defaultColWidth="9.44545454545455" defaultRowHeight="14"/>
  <cols>
    <col min="1" max="1" width="5" style="14" customWidth="1"/>
    <col min="2" max="2" width="8.55454545454545" style="14" customWidth="1"/>
    <col min="3" max="3" width="17" style="15" customWidth="1"/>
    <col min="4" max="4" width="7.44545454545455" style="14" customWidth="1"/>
    <col min="5" max="5" width="12.4454545454545" style="14" customWidth="1"/>
    <col min="6" max="6" width="6.55454545454545" style="14" customWidth="1"/>
    <col min="7" max="7" width="11.8909090909091" style="14" customWidth="1"/>
    <col min="8" max="8" width="12.8909090909091" style="14" customWidth="1"/>
    <col min="9" max="9" width="6.44545454545455" style="14" customWidth="1"/>
    <col min="10" max="10" width="9.10909090909091" style="14" customWidth="1"/>
    <col min="11" max="11" width="6.44545454545455" style="14" customWidth="1"/>
    <col min="12" max="12" width="6.33636363636364" style="14" customWidth="1"/>
    <col min="13" max="13" width="8.44545454545455" style="14" customWidth="1"/>
    <col min="14" max="14" width="12.3363636363636" style="14" customWidth="1"/>
    <col min="15" max="15" width="11.8909090909091" style="14" customWidth="1"/>
    <col min="16" max="16" width="12.5545454545455" style="14" customWidth="1"/>
    <col min="17" max="17" width="7.44545454545455" style="14" customWidth="1"/>
    <col min="18" max="18" width="10.3363636363636" style="13" customWidth="1"/>
    <col min="19" max="22" width="9.44545454545455" style="16"/>
    <col min="23" max="34" width="9.44545454545455" style="13"/>
    <col min="35" max="16384" width="9.44545454545455" style="14"/>
  </cols>
  <sheetData>
    <row r="1" s="1" customFormat="1" ht="42.9"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t="s">
        <v>5</v>
      </c>
      <c r="Q4" s="120"/>
      <c r="R4" s="173"/>
      <c r="S4" s="113"/>
      <c r="T4" s="113"/>
      <c r="U4" s="113"/>
      <c r="V4" s="113"/>
      <c r="W4" s="101"/>
      <c r="X4" s="101"/>
      <c r="Y4" s="101"/>
      <c r="Z4" s="101"/>
      <c r="AA4" s="101"/>
      <c r="AB4" s="101"/>
      <c r="AC4" s="101"/>
      <c r="AD4" s="101"/>
      <c r="AE4" s="101"/>
      <c r="AF4" s="101"/>
      <c r="AG4" s="101"/>
      <c r="AH4" s="101"/>
    </row>
    <row r="5" s="2" customFormat="1" ht="11.5" spans="1:34">
      <c r="A5" s="27" t="s">
        <v>6</v>
      </c>
      <c r="B5" s="28"/>
      <c r="C5" s="29">
        <v>45377</v>
      </c>
      <c r="D5" s="24"/>
      <c r="E5" s="24"/>
      <c r="F5" s="25"/>
      <c r="G5" s="10"/>
      <c r="H5" s="26" t="s">
        <v>7</v>
      </c>
      <c r="I5" s="118"/>
      <c r="J5" s="119"/>
      <c r="K5" s="119"/>
      <c r="L5" s="119"/>
      <c r="M5" s="119"/>
      <c r="N5" s="10"/>
      <c r="O5" s="26" t="s">
        <v>7</v>
      </c>
      <c r="P5" s="120" t="s">
        <v>8</v>
      </c>
      <c r="Q5" s="120"/>
      <c r="R5" s="173"/>
      <c r="S5" s="113"/>
      <c r="T5" s="113"/>
      <c r="U5" s="113"/>
      <c r="V5" s="113"/>
      <c r="W5" s="101"/>
      <c r="X5" s="101"/>
      <c r="Y5" s="101"/>
      <c r="Z5" s="101"/>
      <c r="AA5" s="101"/>
      <c r="AB5" s="101"/>
      <c r="AC5" s="101"/>
      <c r="AD5" s="101"/>
      <c r="AE5" s="101"/>
      <c r="AF5" s="101"/>
      <c r="AG5" s="101"/>
      <c r="AH5" s="101"/>
    </row>
    <row r="6" s="2" customFormat="1" ht="11.5" spans="1:34">
      <c r="A6" s="30" t="s">
        <v>9</v>
      </c>
      <c r="B6" s="31"/>
      <c r="C6" s="24" t="s">
        <v>83</v>
      </c>
      <c r="D6" s="24"/>
      <c r="E6" s="24"/>
      <c r="F6" s="25"/>
      <c r="G6" s="10"/>
      <c r="H6" s="26" t="s">
        <v>7</v>
      </c>
      <c r="I6" s="118"/>
      <c r="J6" s="119"/>
      <c r="K6" s="119"/>
      <c r="L6" s="119"/>
      <c r="M6" s="119"/>
      <c r="N6" s="10"/>
      <c r="O6" s="26" t="s">
        <v>7</v>
      </c>
      <c r="P6" s="120"/>
      <c r="Q6" s="120"/>
      <c r="R6" s="173"/>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0" t="s">
        <v>13</v>
      </c>
      <c r="Q7" s="120"/>
      <c r="R7" s="173"/>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0" t="s">
        <v>16</v>
      </c>
      <c r="Q8" s="120"/>
      <c r="R8" s="173"/>
      <c r="S8" s="113"/>
      <c r="T8" s="113"/>
      <c r="U8" s="113"/>
      <c r="V8" s="113"/>
      <c r="W8" s="101"/>
      <c r="X8" s="101"/>
      <c r="Y8" s="101"/>
      <c r="Z8" s="101"/>
      <c r="AA8" s="101"/>
      <c r="AB8" s="101"/>
      <c r="AC8" s="101"/>
      <c r="AD8" s="101"/>
      <c r="AE8" s="101"/>
      <c r="AF8" s="101"/>
      <c r="AG8" s="101"/>
      <c r="AH8" s="101"/>
    </row>
    <row r="9" s="2" customFormat="1" ht="12.9" customHeight="1" spans="1:34">
      <c r="A9" s="32" t="s">
        <v>17</v>
      </c>
      <c r="B9" s="33"/>
      <c r="C9" s="34" t="s">
        <v>18</v>
      </c>
      <c r="D9" s="34"/>
      <c r="E9" s="34"/>
      <c r="F9" s="35"/>
      <c r="G9" s="10"/>
      <c r="H9" s="26" t="s">
        <v>19</v>
      </c>
      <c r="I9" s="118"/>
      <c r="J9" s="119"/>
      <c r="K9" s="119"/>
      <c r="L9" s="119"/>
      <c r="M9" s="119"/>
      <c r="N9" s="10"/>
      <c r="O9" s="26" t="s">
        <v>19</v>
      </c>
      <c r="P9" s="120">
        <v>54000</v>
      </c>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0" t="s">
        <v>21</v>
      </c>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0" t="s">
        <v>28</v>
      </c>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29</v>
      </c>
      <c r="I13" s="121" t="s">
        <v>30</v>
      </c>
      <c r="J13" s="122"/>
      <c r="K13" s="122"/>
      <c r="L13" s="122"/>
      <c r="M13" s="122"/>
      <c r="N13" s="10"/>
      <c r="O13" s="48" t="s">
        <v>29</v>
      </c>
      <c r="P13" s="123" t="s">
        <v>31</v>
      </c>
      <c r="Q13" s="123"/>
      <c r="R13" s="174"/>
      <c r="S13" s="113"/>
      <c r="T13" s="113"/>
      <c r="U13" s="113"/>
      <c r="V13" s="113"/>
      <c r="W13" s="101"/>
      <c r="X13" s="101"/>
      <c r="Y13" s="101"/>
      <c r="Z13" s="101"/>
      <c r="AA13" s="101"/>
      <c r="AB13" s="101"/>
      <c r="AC13" s="101"/>
      <c r="AD13" s="101"/>
      <c r="AE13" s="101"/>
      <c r="AF13" s="101"/>
      <c r="AG13" s="101"/>
      <c r="AH13" s="101"/>
    </row>
    <row r="14" s="3" customFormat="1" ht="18.9" customHeight="1" spans="1:34">
      <c r="A14" s="49"/>
      <c r="B14" s="50"/>
      <c r="C14" s="51"/>
      <c r="D14" s="51"/>
      <c r="E14" s="51"/>
      <c r="F14" s="52"/>
      <c r="G14" s="53" t="s">
        <v>32</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 customHeight="1" spans="1:34">
      <c r="A15" s="54" t="s">
        <v>33</v>
      </c>
      <c r="B15" s="54" t="s">
        <v>34</v>
      </c>
      <c r="C15" s="54" t="s">
        <v>35</v>
      </c>
      <c r="D15" s="55" t="s">
        <v>36</v>
      </c>
      <c r="E15" s="55" t="s">
        <v>37</v>
      </c>
      <c r="F15" s="56" t="s">
        <v>38</v>
      </c>
      <c r="G15" s="57" t="s">
        <v>39</v>
      </c>
      <c r="H15" s="55" t="s">
        <v>40</v>
      </c>
      <c r="I15" s="55" t="s">
        <v>41</v>
      </c>
      <c r="J15" s="55" t="s">
        <v>42</v>
      </c>
      <c r="K15" s="124" t="s">
        <v>43</v>
      </c>
      <c r="L15" s="125" t="s">
        <v>44</v>
      </c>
      <c r="M15" s="126" t="s">
        <v>45</v>
      </c>
      <c r="N15" s="127" t="s">
        <v>46</v>
      </c>
      <c r="O15" s="128" t="s">
        <v>47</v>
      </c>
      <c r="P15" s="129" t="s">
        <v>48</v>
      </c>
      <c r="Q15" s="56" t="s">
        <v>49</v>
      </c>
      <c r="R15" s="177" t="s">
        <v>50</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51</v>
      </c>
      <c r="O16" s="127" t="s">
        <v>51</v>
      </c>
      <c r="P16" s="134"/>
      <c r="Q16" s="56" t="s">
        <v>52</v>
      </c>
      <c r="R16" s="178" t="s">
        <v>52</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53</v>
      </c>
      <c r="C17" s="63" t="s">
        <v>54</v>
      </c>
      <c r="D17" s="64" t="s">
        <v>55</v>
      </c>
      <c r="E17" s="65" t="s">
        <v>56</v>
      </c>
      <c r="F17" s="65">
        <v>27</v>
      </c>
      <c r="G17" s="66">
        <v>50475848</v>
      </c>
      <c r="H17" s="67"/>
      <c r="I17" s="135" t="s">
        <v>57</v>
      </c>
      <c r="J17" s="136" t="s">
        <v>58</v>
      </c>
      <c r="K17" s="137"/>
      <c r="L17" s="138"/>
      <c r="M17" s="195" t="s">
        <v>59</v>
      </c>
      <c r="N17" s="136"/>
      <c r="O17" s="139"/>
      <c r="P17" s="196" t="s">
        <v>60</v>
      </c>
      <c r="Q17" s="181">
        <v>3402</v>
      </c>
      <c r="R17" s="182">
        <f>IF(Q17="","",IF(AND(Q17&gt;=1,Q17&lt;=300),300,(CEILING(Q17,50))))</f>
        <v>3450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61</v>
      </c>
      <c r="C18" s="63" t="s">
        <v>62</v>
      </c>
      <c r="D18" s="64" t="s">
        <v>63</v>
      </c>
      <c r="E18" s="68"/>
      <c r="F18" s="68"/>
      <c r="G18" s="69"/>
      <c r="H18" s="67"/>
      <c r="I18" s="135"/>
      <c r="J18" s="136"/>
      <c r="K18" s="137"/>
      <c r="L18" s="138"/>
      <c r="M18" s="136" t="s">
        <v>59</v>
      </c>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53</v>
      </c>
      <c r="C19" s="72" t="s">
        <v>54</v>
      </c>
      <c r="D19" s="73" t="s">
        <v>55</v>
      </c>
      <c r="E19" s="74" t="s">
        <v>64</v>
      </c>
      <c r="F19" s="75">
        <v>27</v>
      </c>
      <c r="G19" s="76">
        <v>50475850</v>
      </c>
      <c r="H19" s="77"/>
      <c r="I19" s="140" t="s">
        <v>57</v>
      </c>
      <c r="J19" s="141" t="s">
        <v>58</v>
      </c>
      <c r="K19" s="142"/>
      <c r="L19" s="143"/>
      <c r="M19" s="144" t="s">
        <v>59</v>
      </c>
      <c r="N19" s="141"/>
      <c r="O19" s="145"/>
      <c r="P19" s="197" t="s">
        <v>65</v>
      </c>
      <c r="Q19" s="187">
        <v>6123</v>
      </c>
      <c r="R19" s="188">
        <f>IF(Q19="","",IF(AND(Q19&gt;=1,Q19&lt;=300),300,(CEILING(Q19,50))))</f>
        <v>6150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61</v>
      </c>
      <c r="C20" s="72" t="s">
        <v>62</v>
      </c>
      <c r="D20" s="73" t="s">
        <v>63</v>
      </c>
      <c r="E20" s="78"/>
      <c r="F20" s="79"/>
      <c r="G20" s="80"/>
      <c r="H20" s="77"/>
      <c r="I20" s="146"/>
      <c r="J20" s="141"/>
      <c r="K20" s="142"/>
      <c r="L20" s="143"/>
      <c r="M20" s="141" t="s">
        <v>59</v>
      </c>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53</v>
      </c>
      <c r="C21" s="63" t="s">
        <v>54</v>
      </c>
      <c r="D21" s="64" t="s">
        <v>66</v>
      </c>
      <c r="E21" s="65">
        <v>9602</v>
      </c>
      <c r="F21" s="65">
        <v>27</v>
      </c>
      <c r="G21" s="66">
        <v>50475851</v>
      </c>
      <c r="H21" s="67"/>
      <c r="I21" s="135" t="s">
        <v>57</v>
      </c>
      <c r="J21" s="136" t="s">
        <v>58</v>
      </c>
      <c r="K21" s="137"/>
      <c r="L21" s="138"/>
      <c r="M21" s="136" t="s">
        <v>59</v>
      </c>
      <c r="N21" s="136"/>
      <c r="O21" s="139"/>
      <c r="P21" s="196" t="s">
        <v>67</v>
      </c>
      <c r="Q21" s="181">
        <v>6123</v>
      </c>
      <c r="R21" s="182">
        <f>IF(Q21="","",IF(AND(Q21&gt;=1,Q21&lt;=300),300,(CEILING(Q21,50))))</f>
        <v>6150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61</v>
      </c>
      <c r="C22" s="63" t="s">
        <v>62</v>
      </c>
      <c r="D22" s="64" t="s">
        <v>68</v>
      </c>
      <c r="E22" s="68"/>
      <c r="F22" s="68"/>
      <c r="G22" s="69"/>
      <c r="H22" s="67"/>
      <c r="I22" s="135"/>
      <c r="J22" s="136"/>
      <c r="K22" s="137"/>
      <c r="L22" s="138"/>
      <c r="M22" s="136" t="s">
        <v>59</v>
      </c>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53</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61</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53</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61</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53</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61</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53</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61</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69</v>
      </c>
      <c r="Q31" s="154"/>
      <c r="R31" s="191">
        <f>SUM(R17:R30)</f>
        <v>15750</v>
      </c>
      <c r="S31" s="10"/>
      <c r="T31" s="10"/>
      <c r="U31" s="10"/>
      <c r="V31" s="10"/>
      <c r="W31" s="11"/>
      <c r="X31" s="11"/>
      <c r="Y31" s="11"/>
      <c r="Z31" s="11"/>
      <c r="AA31" s="11"/>
      <c r="AB31" s="11"/>
      <c r="AC31" s="11"/>
      <c r="AD31" s="11"/>
      <c r="AE31" s="11"/>
      <c r="AF31" s="11"/>
      <c r="AG31" s="11"/>
      <c r="AH31" s="11"/>
    </row>
    <row r="32" s="7" customFormat="1" ht="15.9" customHeight="1" spans="1:34">
      <c r="A32" s="92" t="s">
        <v>33</v>
      </c>
      <c r="B32" s="92" t="s">
        <v>70</v>
      </c>
      <c r="C32" s="92"/>
      <c r="D32" s="92"/>
      <c r="E32" s="92"/>
      <c r="F32" s="92" t="s">
        <v>71</v>
      </c>
      <c r="G32" s="92"/>
      <c r="H32" s="93"/>
      <c r="I32" s="155" t="s">
        <v>72</v>
      </c>
      <c r="J32" s="156"/>
      <c r="K32" s="156"/>
      <c r="L32" s="157"/>
      <c r="M32" s="155" t="s">
        <v>73</v>
      </c>
      <c r="N32" s="156"/>
      <c r="O32" s="157"/>
      <c r="P32" s="155" t="s">
        <v>74</v>
      </c>
      <c r="Q32" s="156"/>
      <c r="R32" s="157"/>
      <c r="S32" s="9"/>
      <c r="T32" s="9"/>
      <c r="U32" s="9"/>
      <c r="V32" s="9"/>
      <c r="W32" s="8"/>
      <c r="X32" s="8"/>
      <c r="Y32" s="8"/>
      <c r="Z32" s="8"/>
      <c r="AA32" s="8"/>
      <c r="AB32" s="8"/>
      <c r="AC32" s="8"/>
      <c r="AD32" s="8"/>
      <c r="AE32" s="8"/>
      <c r="AF32" s="8"/>
      <c r="AG32" s="8"/>
      <c r="AH32" s="8"/>
    </row>
    <row r="33" s="7" customFormat="1" ht="15.9" customHeight="1" spans="1:34">
      <c r="A33" s="92"/>
      <c r="B33" s="92" t="s">
        <v>53</v>
      </c>
      <c r="C33" s="92"/>
      <c r="D33" s="92" t="s">
        <v>61</v>
      </c>
      <c r="E33" s="92"/>
      <c r="F33" s="92"/>
      <c r="G33" s="92"/>
      <c r="H33" s="93"/>
      <c r="I33" s="158" t="s">
        <v>53</v>
      </c>
      <c r="J33" s="159" t="s">
        <v>75</v>
      </c>
      <c r="K33" s="159"/>
      <c r="L33" s="160"/>
      <c r="M33" s="161" t="s">
        <v>83</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t="s">
        <v>76</v>
      </c>
      <c r="C34" s="96"/>
      <c r="D34" s="97"/>
      <c r="E34" s="98"/>
      <c r="F34" s="99">
        <v>0.63</v>
      </c>
      <c r="G34" s="100"/>
      <c r="H34" s="101"/>
      <c r="I34" s="158" t="s">
        <v>61</v>
      </c>
      <c r="J34" s="164" t="s">
        <v>77</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t="s">
        <v>78</v>
      </c>
      <c r="C35" s="104"/>
      <c r="D35" s="105" t="s">
        <v>79</v>
      </c>
      <c r="E35" s="106"/>
      <c r="F35" s="107">
        <v>0.35</v>
      </c>
      <c r="G35" s="108"/>
      <c r="H35" s="109"/>
      <c r="I35" s="170" t="s">
        <v>80</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t="s">
        <v>81</v>
      </c>
      <c r="C36" s="111"/>
      <c r="D36" s="105"/>
      <c r="E36" s="106"/>
      <c r="F36" s="107">
        <v>0.02</v>
      </c>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t="s">
        <v>82</v>
      </c>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 customHeight="1" spans="3:17">
      <c r="C39" s="113"/>
      <c r="D39" s="113"/>
      <c r="E39" s="113"/>
      <c r="F39" s="113"/>
      <c r="G39" s="113"/>
      <c r="H39" s="113"/>
      <c r="I39" s="113"/>
      <c r="J39" s="113"/>
      <c r="K39" s="113"/>
      <c r="L39" s="113"/>
      <c r="M39" s="113"/>
      <c r="N39" s="113"/>
      <c r="O39" s="113"/>
      <c r="P39" s="113"/>
      <c r="Q39" s="113"/>
    </row>
    <row r="40" s="9" customFormat="1" ht="9.9"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workbookViewId="0">
      <selection activeCell="C6" sqref="C6:F6"/>
    </sheetView>
  </sheetViews>
  <sheetFormatPr defaultColWidth="9.44545454545455" defaultRowHeight="14"/>
  <cols>
    <col min="1" max="1" width="5" style="14" customWidth="1"/>
    <col min="2" max="2" width="8.55454545454545" style="14" customWidth="1"/>
    <col min="3" max="3" width="17" style="15" customWidth="1"/>
    <col min="4" max="4" width="7.44545454545455" style="14" customWidth="1"/>
    <col min="5" max="5" width="12.4454545454545" style="14" customWidth="1"/>
    <col min="6" max="6" width="6.55454545454545" style="14" customWidth="1"/>
    <col min="7" max="7" width="11.8909090909091" style="14" customWidth="1"/>
    <col min="8" max="8" width="12.8909090909091" style="14" customWidth="1"/>
    <col min="9" max="9" width="6.44545454545455" style="14" customWidth="1"/>
    <col min="10" max="10" width="9.10909090909091" style="14" customWidth="1"/>
    <col min="11" max="11" width="6.44545454545455" style="14" customWidth="1"/>
    <col min="12" max="12" width="6.33636363636364" style="14" customWidth="1"/>
    <col min="13" max="13" width="8.44545454545455" style="14" customWidth="1"/>
    <col min="14" max="14" width="12.3363636363636" style="14" customWidth="1"/>
    <col min="15" max="15" width="11.8909090909091" style="14" customWidth="1"/>
    <col min="16" max="16" width="12.5545454545455" style="14" customWidth="1"/>
    <col min="17" max="17" width="7.44545454545455" style="14" customWidth="1"/>
    <col min="18" max="18" width="10.3363636363636" style="13" customWidth="1"/>
    <col min="19" max="22" width="9.44545454545455" style="16"/>
    <col min="23" max="34" width="9.44545454545455" style="13"/>
    <col min="35" max="16384" width="9.44545454545455" style="14"/>
  </cols>
  <sheetData>
    <row r="1" s="1" customFormat="1" ht="42.9"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t="s">
        <v>5</v>
      </c>
      <c r="Q4" s="120"/>
      <c r="R4" s="173"/>
      <c r="S4" s="113"/>
      <c r="T4" s="113"/>
      <c r="U4" s="113"/>
      <c r="V4" s="113"/>
      <c r="W4" s="101"/>
      <c r="X4" s="101"/>
      <c r="Y4" s="101"/>
      <c r="Z4" s="101"/>
      <c r="AA4" s="101"/>
      <c r="AB4" s="101"/>
      <c r="AC4" s="101"/>
      <c r="AD4" s="101"/>
      <c r="AE4" s="101"/>
      <c r="AF4" s="101"/>
      <c r="AG4" s="101"/>
      <c r="AH4" s="101"/>
    </row>
    <row r="5" s="2" customFormat="1" ht="11.5" spans="1:34">
      <c r="A5" s="27" t="s">
        <v>6</v>
      </c>
      <c r="B5" s="28"/>
      <c r="C5" s="29">
        <v>45377</v>
      </c>
      <c r="D5" s="24"/>
      <c r="E5" s="24"/>
      <c r="F5" s="25"/>
      <c r="G5" s="10"/>
      <c r="H5" s="26" t="s">
        <v>7</v>
      </c>
      <c r="I5" s="118"/>
      <c r="J5" s="119"/>
      <c r="K5" s="119"/>
      <c r="L5" s="119"/>
      <c r="M5" s="119"/>
      <c r="N5" s="10"/>
      <c r="O5" s="26" t="s">
        <v>7</v>
      </c>
      <c r="P5" s="120" t="s">
        <v>8</v>
      </c>
      <c r="Q5" s="120"/>
      <c r="R5" s="173"/>
      <c r="S5" s="113"/>
      <c r="T5" s="113"/>
      <c r="U5" s="113"/>
      <c r="V5" s="113"/>
      <c r="W5" s="101"/>
      <c r="X5" s="101"/>
      <c r="Y5" s="101"/>
      <c r="Z5" s="101"/>
      <c r="AA5" s="101"/>
      <c r="AB5" s="101"/>
      <c r="AC5" s="101"/>
      <c r="AD5" s="101"/>
      <c r="AE5" s="101"/>
      <c r="AF5" s="101"/>
      <c r="AG5" s="101"/>
      <c r="AH5" s="101"/>
    </row>
    <row r="6" s="2" customFormat="1" ht="11.5" spans="1:34">
      <c r="A6" s="30" t="s">
        <v>9</v>
      </c>
      <c r="B6" s="31"/>
      <c r="C6" s="24" t="s">
        <v>84</v>
      </c>
      <c r="D6" s="24"/>
      <c r="E6" s="24"/>
      <c r="F6" s="25"/>
      <c r="G6" s="10"/>
      <c r="H6" s="26" t="s">
        <v>7</v>
      </c>
      <c r="I6" s="118"/>
      <c r="J6" s="119"/>
      <c r="K6" s="119"/>
      <c r="L6" s="119"/>
      <c r="M6" s="119"/>
      <c r="N6" s="10"/>
      <c r="O6" s="26" t="s">
        <v>7</v>
      </c>
      <c r="P6" s="120"/>
      <c r="Q6" s="120"/>
      <c r="R6" s="173"/>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0" t="s">
        <v>13</v>
      </c>
      <c r="Q7" s="120"/>
      <c r="R7" s="173"/>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0" t="s">
        <v>16</v>
      </c>
      <c r="Q8" s="120"/>
      <c r="R8" s="173"/>
      <c r="S8" s="113"/>
      <c r="T8" s="113"/>
      <c r="U8" s="113"/>
      <c r="V8" s="113"/>
      <c r="W8" s="101"/>
      <c r="X8" s="101"/>
      <c r="Y8" s="101"/>
      <c r="Z8" s="101"/>
      <c r="AA8" s="101"/>
      <c r="AB8" s="101"/>
      <c r="AC8" s="101"/>
      <c r="AD8" s="101"/>
      <c r="AE8" s="101"/>
      <c r="AF8" s="101"/>
      <c r="AG8" s="101"/>
      <c r="AH8" s="101"/>
    </row>
    <row r="9" s="2" customFormat="1" ht="12.9" customHeight="1" spans="1:34">
      <c r="A9" s="32" t="s">
        <v>17</v>
      </c>
      <c r="B9" s="33"/>
      <c r="C9" s="34" t="s">
        <v>18</v>
      </c>
      <c r="D9" s="34"/>
      <c r="E9" s="34"/>
      <c r="F9" s="35"/>
      <c r="G9" s="10"/>
      <c r="H9" s="26" t="s">
        <v>19</v>
      </c>
      <c r="I9" s="118"/>
      <c r="J9" s="119"/>
      <c r="K9" s="119"/>
      <c r="L9" s="119"/>
      <c r="M9" s="119"/>
      <c r="N9" s="10"/>
      <c r="O9" s="26" t="s">
        <v>19</v>
      </c>
      <c r="P9" s="120">
        <v>54000</v>
      </c>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0" t="s">
        <v>21</v>
      </c>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0" t="s">
        <v>28</v>
      </c>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29</v>
      </c>
      <c r="I13" s="121" t="s">
        <v>30</v>
      </c>
      <c r="J13" s="122"/>
      <c r="K13" s="122"/>
      <c r="L13" s="122"/>
      <c r="M13" s="122"/>
      <c r="N13" s="10"/>
      <c r="O13" s="48" t="s">
        <v>29</v>
      </c>
      <c r="P13" s="123" t="s">
        <v>31</v>
      </c>
      <c r="Q13" s="123"/>
      <c r="R13" s="174"/>
      <c r="S13" s="113"/>
      <c r="T13" s="113"/>
      <c r="U13" s="113"/>
      <c r="V13" s="113"/>
      <c r="W13" s="101"/>
      <c r="X13" s="101"/>
      <c r="Y13" s="101"/>
      <c r="Z13" s="101"/>
      <c r="AA13" s="101"/>
      <c r="AB13" s="101"/>
      <c r="AC13" s="101"/>
      <c r="AD13" s="101"/>
      <c r="AE13" s="101"/>
      <c r="AF13" s="101"/>
      <c r="AG13" s="101"/>
      <c r="AH13" s="101"/>
    </row>
    <row r="14" s="3" customFormat="1" ht="18.9" customHeight="1" spans="1:34">
      <c r="A14" s="49"/>
      <c r="B14" s="50"/>
      <c r="C14" s="51"/>
      <c r="D14" s="51"/>
      <c r="E14" s="51"/>
      <c r="F14" s="52"/>
      <c r="G14" s="53" t="s">
        <v>32</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 customHeight="1" spans="1:34">
      <c r="A15" s="54" t="s">
        <v>33</v>
      </c>
      <c r="B15" s="54" t="s">
        <v>34</v>
      </c>
      <c r="C15" s="54" t="s">
        <v>35</v>
      </c>
      <c r="D15" s="55" t="s">
        <v>36</v>
      </c>
      <c r="E15" s="55" t="s">
        <v>37</v>
      </c>
      <c r="F15" s="56" t="s">
        <v>38</v>
      </c>
      <c r="G15" s="57" t="s">
        <v>39</v>
      </c>
      <c r="H15" s="55" t="s">
        <v>40</v>
      </c>
      <c r="I15" s="55" t="s">
        <v>41</v>
      </c>
      <c r="J15" s="55" t="s">
        <v>42</v>
      </c>
      <c r="K15" s="124" t="s">
        <v>43</v>
      </c>
      <c r="L15" s="125" t="s">
        <v>44</v>
      </c>
      <c r="M15" s="126" t="s">
        <v>45</v>
      </c>
      <c r="N15" s="127" t="s">
        <v>46</v>
      </c>
      <c r="O15" s="128" t="s">
        <v>47</v>
      </c>
      <c r="P15" s="129" t="s">
        <v>48</v>
      </c>
      <c r="Q15" s="56" t="s">
        <v>49</v>
      </c>
      <c r="R15" s="177" t="s">
        <v>50</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51</v>
      </c>
      <c r="O16" s="127" t="s">
        <v>51</v>
      </c>
      <c r="P16" s="134"/>
      <c r="Q16" s="56" t="s">
        <v>52</v>
      </c>
      <c r="R16" s="178" t="s">
        <v>52</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53</v>
      </c>
      <c r="C17" s="63" t="s">
        <v>54</v>
      </c>
      <c r="D17" s="64" t="s">
        <v>55</v>
      </c>
      <c r="E17" s="65" t="s">
        <v>56</v>
      </c>
      <c r="F17" s="65">
        <v>27</v>
      </c>
      <c r="G17" s="66">
        <v>50475848</v>
      </c>
      <c r="H17" s="67"/>
      <c r="I17" s="135" t="s">
        <v>57</v>
      </c>
      <c r="J17" s="136" t="s">
        <v>58</v>
      </c>
      <c r="K17" s="137"/>
      <c r="L17" s="138"/>
      <c r="M17" s="195" t="s">
        <v>59</v>
      </c>
      <c r="N17" s="136"/>
      <c r="O17" s="139"/>
      <c r="P17" s="196" t="s">
        <v>60</v>
      </c>
      <c r="Q17" s="181">
        <v>4675</v>
      </c>
      <c r="R17" s="182">
        <f>IF(Q17="","",IF(AND(Q17&gt;=1,Q17&lt;=300),300,(CEILING(Q17,50))))</f>
        <v>4700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61</v>
      </c>
      <c r="C18" s="63" t="s">
        <v>62</v>
      </c>
      <c r="D18" s="64" t="s">
        <v>63</v>
      </c>
      <c r="E18" s="68"/>
      <c r="F18" s="68"/>
      <c r="G18" s="69"/>
      <c r="H18" s="67"/>
      <c r="I18" s="135"/>
      <c r="J18" s="136"/>
      <c r="K18" s="137"/>
      <c r="L18" s="138"/>
      <c r="M18" s="136" t="s">
        <v>59</v>
      </c>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53</v>
      </c>
      <c r="C19" s="72" t="s">
        <v>54</v>
      </c>
      <c r="D19" s="73" t="s">
        <v>55</v>
      </c>
      <c r="E19" s="74" t="s">
        <v>64</v>
      </c>
      <c r="F19" s="75">
        <v>27</v>
      </c>
      <c r="G19" s="76">
        <v>50475850</v>
      </c>
      <c r="H19" s="77"/>
      <c r="I19" s="140" t="s">
        <v>57</v>
      </c>
      <c r="J19" s="141" t="s">
        <v>58</v>
      </c>
      <c r="K19" s="142"/>
      <c r="L19" s="143"/>
      <c r="M19" s="144" t="s">
        <v>59</v>
      </c>
      <c r="N19" s="141"/>
      <c r="O19" s="145"/>
      <c r="P19" s="197" t="s">
        <v>65</v>
      </c>
      <c r="Q19" s="187">
        <v>7408</v>
      </c>
      <c r="R19" s="188">
        <f>IF(Q19="","",IF(AND(Q19&gt;=1,Q19&lt;=300),300,(CEILING(Q19,50))))</f>
        <v>7450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61</v>
      </c>
      <c r="C20" s="72" t="s">
        <v>62</v>
      </c>
      <c r="D20" s="73" t="s">
        <v>63</v>
      </c>
      <c r="E20" s="78"/>
      <c r="F20" s="79"/>
      <c r="G20" s="80"/>
      <c r="H20" s="77"/>
      <c r="I20" s="146"/>
      <c r="J20" s="141"/>
      <c r="K20" s="142"/>
      <c r="L20" s="143"/>
      <c r="M20" s="141" t="s">
        <v>59</v>
      </c>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53</v>
      </c>
      <c r="C21" s="63" t="s">
        <v>54</v>
      </c>
      <c r="D21" s="64" t="s">
        <v>66</v>
      </c>
      <c r="E21" s="65">
        <v>9602</v>
      </c>
      <c r="F21" s="65">
        <v>27</v>
      </c>
      <c r="G21" s="66">
        <v>50475851</v>
      </c>
      <c r="H21" s="67"/>
      <c r="I21" s="135" t="s">
        <v>57</v>
      </c>
      <c r="J21" s="136" t="s">
        <v>58</v>
      </c>
      <c r="K21" s="137"/>
      <c r="L21" s="138"/>
      <c r="M21" s="136" t="s">
        <v>59</v>
      </c>
      <c r="N21" s="136"/>
      <c r="O21" s="139"/>
      <c r="P21" s="196" t="s">
        <v>67</v>
      </c>
      <c r="Q21" s="181">
        <v>7408</v>
      </c>
      <c r="R21" s="182">
        <f>IF(Q21="","",IF(AND(Q21&gt;=1,Q21&lt;=300),300,(CEILING(Q21,50))))</f>
        <v>7450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61</v>
      </c>
      <c r="C22" s="63" t="s">
        <v>62</v>
      </c>
      <c r="D22" s="64" t="s">
        <v>68</v>
      </c>
      <c r="E22" s="68"/>
      <c r="F22" s="68"/>
      <c r="G22" s="69"/>
      <c r="H22" s="67"/>
      <c r="I22" s="135"/>
      <c r="J22" s="136"/>
      <c r="K22" s="137"/>
      <c r="L22" s="138"/>
      <c r="M22" s="136" t="s">
        <v>59</v>
      </c>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53</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61</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53</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61</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53</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61</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53</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61</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69</v>
      </c>
      <c r="Q31" s="154"/>
      <c r="R31" s="191">
        <f>SUM(R17:R30)</f>
        <v>19600</v>
      </c>
      <c r="S31" s="10"/>
      <c r="T31" s="10"/>
      <c r="U31" s="10"/>
      <c r="V31" s="10"/>
      <c r="W31" s="11"/>
      <c r="X31" s="11"/>
      <c r="Y31" s="11"/>
      <c r="Z31" s="11"/>
      <c r="AA31" s="11"/>
      <c r="AB31" s="11"/>
      <c r="AC31" s="11"/>
      <c r="AD31" s="11"/>
      <c r="AE31" s="11"/>
      <c r="AF31" s="11"/>
      <c r="AG31" s="11"/>
      <c r="AH31" s="11"/>
    </row>
    <row r="32" s="7" customFormat="1" ht="15.9" customHeight="1" spans="1:34">
      <c r="A32" s="92" t="s">
        <v>33</v>
      </c>
      <c r="B32" s="92" t="s">
        <v>70</v>
      </c>
      <c r="C32" s="92"/>
      <c r="D32" s="92"/>
      <c r="E32" s="92"/>
      <c r="F32" s="92" t="s">
        <v>71</v>
      </c>
      <c r="G32" s="92"/>
      <c r="H32" s="93"/>
      <c r="I32" s="155" t="s">
        <v>72</v>
      </c>
      <c r="J32" s="156"/>
      <c r="K32" s="156"/>
      <c r="L32" s="157"/>
      <c r="M32" s="155" t="s">
        <v>73</v>
      </c>
      <c r="N32" s="156"/>
      <c r="O32" s="157"/>
      <c r="P32" s="155" t="s">
        <v>74</v>
      </c>
      <c r="Q32" s="156"/>
      <c r="R32" s="157"/>
      <c r="S32" s="9"/>
      <c r="T32" s="9"/>
      <c r="U32" s="9"/>
      <c r="V32" s="9"/>
      <c r="W32" s="8"/>
      <c r="X32" s="8"/>
      <c r="Y32" s="8"/>
      <c r="Z32" s="8"/>
      <c r="AA32" s="8"/>
      <c r="AB32" s="8"/>
      <c r="AC32" s="8"/>
      <c r="AD32" s="8"/>
      <c r="AE32" s="8"/>
      <c r="AF32" s="8"/>
      <c r="AG32" s="8"/>
      <c r="AH32" s="8"/>
    </row>
    <row r="33" s="7" customFormat="1" ht="15.9" customHeight="1" spans="1:34">
      <c r="A33" s="92"/>
      <c r="B33" s="92" t="s">
        <v>53</v>
      </c>
      <c r="C33" s="92"/>
      <c r="D33" s="92" t="s">
        <v>61</v>
      </c>
      <c r="E33" s="92"/>
      <c r="F33" s="92"/>
      <c r="G33" s="92"/>
      <c r="H33" s="93"/>
      <c r="I33" s="158" t="s">
        <v>53</v>
      </c>
      <c r="J33" s="159" t="s">
        <v>75</v>
      </c>
      <c r="K33" s="159"/>
      <c r="L33" s="160"/>
      <c r="M33" s="161" t="s">
        <v>84</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t="s">
        <v>76</v>
      </c>
      <c r="C34" s="96"/>
      <c r="D34" s="97"/>
      <c r="E34" s="98"/>
      <c r="F34" s="99">
        <v>0.63</v>
      </c>
      <c r="G34" s="100"/>
      <c r="H34" s="101"/>
      <c r="I34" s="158" t="s">
        <v>61</v>
      </c>
      <c r="J34" s="164" t="s">
        <v>77</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t="s">
        <v>78</v>
      </c>
      <c r="C35" s="104"/>
      <c r="D35" s="105" t="s">
        <v>79</v>
      </c>
      <c r="E35" s="106"/>
      <c r="F35" s="107">
        <v>0.35</v>
      </c>
      <c r="G35" s="108"/>
      <c r="H35" s="109"/>
      <c r="I35" s="170" t="s">
        <v>80</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t="s">
        <v>81</v>
      </c>
      <c r="C36" s="111"/>
      <c r="D36" s="105"/>
      <c r="E36" s="106"/>
      <c r="F36" s="107">
        <v>0.02</v>
      </c>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t="s">
        <v>82</v>
      </c>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 customHeight="1" spans="3:17">
      <c r="C39" s="113"/>
      <c r="D39" s="113"/>
      <c r="E39" s="113"/>
      <c r="F39" s="113"/>
      <c r="G39" s="113"/>
      <c r="H39" s="113"/>
      <c r="I39" s="113"/>
      <c r="J39" s="113"/>
      <c r="K39" s="113"/>
      <c r="L39" s="113"/>
      <c r="M39" s="113"/>
      <c r="N39" s="113"/>
      <c r="O39" s="113"/>
      <c r="P39" s="113"/>
      <c r="Q39" s="113"/>
    </row>
    <row r="40" s="9" customFormat="1" ht="9.9"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Cotton Thermals 3614</vt:lpstr>
      <vt:lpstr>Cotton Thermals 3615</vt:lpstr>
      <vt:lpstr>Cotton Thermals 3597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2024-04-08T13:09:51Z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11485853634D4A2CBE01ADCCA44D08E9</vt:lpwstr>
  </property>
  <property fmtid="{D5CDD505-2E9C-101B-9397-08002B2CF9AE}" pid="4" name="Jet Reports Function Literals">
    <vt:lpwstr>,	;	,	{	}	[@[{0}]]	1033</vt:lpwstr>
  </property>
</Properties>
</file>