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 tabRatio="845"/>
  </bookViews>
  <sheets>
    <sheet name="Sheet1" sheetId="24" r:id="rId1"/>
    <sheet name="订单明细" sheetId="21" r:id="rId2"/>
    <sheet name="分色总表" sheetId="23" r:id="rId3"/>
  </sheets>
  <definedNames>
    <definedName name="_xlnm.Print_Area" localSheetId="1">订单明细!$A$1:$M$101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<sst xmlns="http://schemas.openxmlformats.org/spreadsheetml/2006/main" count="550" uniqueCount="119">
  <si>
    <t>颜色代号</t>
  </si>
  <si>
    <t>颜色</t>
  </si>
  <si>
    <t>背面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</si>
  <si>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</si>
  <si>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</si>
  <si>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</si>
  <si>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</si>
  <si>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</si>
  <si>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</si>
  <si>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</si>
  <si>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BG132 0 BEIGE</t>
  </si>
  <si>
    <t>米白</t>
  </si>
  <si>
    <t>背面空白</t>
  </si>
  <si>
    <t>无价格</t>
  </si>
  <si>
    <t>有价格</t>
  </si>
  <si>
    <t>BK27 0 BLACK</t>
  </si>
  <si>
    <t>黑色</t>
  </si>
  <si>
    <t>总计</t>
  </si>
  <si>
    <t xml:space="preserve">A3174AX 订单明细 </t>
  </si>
  <si>
    <t>PO</t>
  </si>
  <si>
    <t>目的地</t>
  </si>
  <si>
    <t>款号代码</t>
  </si>
  <si>
    <t>XS</t>
  </si>
  <si>
    <t>S</t>
  </si>
  <si>
    <t>M</t>
  </si>
  <si>
    <t>L</t>
  </si>
  <si>
    <t>XL</t>
  </si>
  <si>
    <t>XXL</t>
  </si>
  <si>
    <t>3XL</t>
  </si>
  <si>
    <t>合计</t>
  </si>
  <si>
    <t>TURKEY</t>
  </si>
  <si>
    <t>A3174AXSNGAL</t>
  </si>
  <si>
    <t>A3174AXSNGAM</t>
  </si>
  <si>
    <t>A3174AXSNGAS</t>
  </si>
  <si>
    <t>A3174AXSNGAXL</t>
  </si>
  <si>
    <t>A3174AXSNGAXXL</t>
  </si>
  <si>
    <t>A3174AXTRAB1</t>
  </si>
  <si>
    <t>A3174AXTRAAA</t>
  </si>
  <si>
    <t>A3174AXTRAAA1</t>
  </si>
  <si>
    <t>ECOM MP</t>
  </si>
  <si>
    <t>A3174AXECOMA</t>
  </si>
  <si>
    <t>A3174AXECOMB</t>
  </si>
  <si>
    <t>BOSNIA</t>
  </si>
  <si>
    <t>A3174AXAAB3</t>
  </si>
  <si>
    <t>A3174AXAB2</t>
  </si>
  <si>
    <t>A3174AXAA1</t>
  </si>
  <si>
    <t>UKRAINE</t>
  </si>
  <si>
    <t>A3174AXAAA2</t>
  </si>
  <si>
    <t>A3174AXAAA3</t>
  </si>
  <si>
    <t>A3174AXSNGAXS</t>
  </si>
  <si>
    <t>A3174AXSNGA3XL</t>
  </si>
  <si>
    <t>A3174AXSNGBM</t>
  </si>
  <si>
    <t>A3174AXSNGBXXL</t>
  </si>
  <si>
    <t>GEORGIA</t>
  </si>
  <si>
    <t>A3174AXAB1</t>
  </si>
  <si>
    <t>A3174AXAAB2</t>
  </si>
  <si>
    <t>SERBIA</t>
  </si>
  <si>
    <t>MOLDOVA</t>
  </si>
  <si>
    <t>A3174AXAB4</t>
  </si>
  <si>
    <t>GERMANY</t>
  </si>
  <si>
    <t>MONTENEGRO</t>
  </si>
  <si>
    <t>AZERBAIJAN</t>
  </si>
  <si>
    <t>KOSOVO</t>
  </si>
  <si>
    <t>LEBANON</t>
  </si>
  <si>
    <t>MACEDONIA</t>
  </si>
  <si>
    <t>A3174AXAA2</t>
  </si>
  <si>
    <t>UZBEKISTAN</t>
  </si>
  <si>
    <t>A3174AXAB3</t>
  </si>
  <si>
    <t>KAZAKHSTAN</t>
  </si>
  <si>
    <t>A3174AXKZKSNGAL</t>
  </si>
  <si>
    <t>A3174AXKZKSNGAS</t>
  </si>
  <si>
    <t>A3174AXKZKSNGAXL</t>
  </si>
  <si>
    <t>A3174AXKZKSNGAXS</t>
  </si>
  <si>
    <t>A3174AXKZKSNGAXXL</t>
  </si>
  <si>
    <t>A3174AXKZKSNGA3XL</t>
  </si>
  <si>
    <t>A3174AXKZKSNGBXXL</t>
  </si>
  <si>
    <t>A3174AXKZKB1</t>
  </si>
  <si>
    <t>A3174AXKZK1B2</t>
  </si>
  <si>
    <t>A3174AXKZK1B3</t>
  </si>
  <si>
    <t>A3174AXKZKA1</t>
  </si>
  <si>
    <t>A3174AXKZK1A2</t>
  </si>
  <si>
    <t>BELARUS</t>
  </si>
  <si>
    <t>A3174AXBLRSNGAS</t>
  </si>
  <si>
    <t>A3174AXBLRSNGAXL</t>
  </si>
  <si>
    <t>A3174AXBLRSNGAXS</t>
  </si>
  <si>
    <t>A3174AXBLRSNGAXXL</t>
  </si>
  <si>
    <t>A3174AXBLRSNGA3XL</t>
  </si>
  <si>
    <t>A3174AXBLRSNGAL</t>
  </si>
  <si>
    <t>A3174AXBLRSNGAM</t>
  </si>
  <si>
    <t>A3174AXBLRSNGBS</t>
  </si>
  <si>
    <t>A3174AXBLRSNGBXXL</t>
  </si>
  <si>
    <t>A3174AXBLRB1</t>
  </si>
  <si>
    <t>A3174AXBLR1B2</t>
  </si>
  <si>
    <t>A3174AXBLR1B3</t>
  </si>
  <si>
    <t>A3174AXBLR1A2</t>
  </si>
  <si>
    <t>A3174AXBLRA1</t>
  </si>
  <si>
    <t>A3174AXBLR1A3</t>
  </si>
  <si>
    <t>RUSSIA</t>
  </si>
  <si>
    <t>A3174AXRUSSAL</t>
  </si>
  <si>
    <t>A3174AXRUSSAM</t>
  </si>
  <si>
    <t>A3174AXRUSSAXXL</t>
  </si>
  <si>
    <t>A3174AXRUSSA3XL</t>
  </si>
  <si>
    <t>A3174AXRUSB1</t>
  </si>
  <si>
    <t>A3174AXRUS1A2</t>
  </si>
  <si>
    <t>A3174AXRUS1A3</t>
  </si>
  <si>
    <t>A3174AXRUSA1</t>
  </si>
  <si>
    <t>A3174AXRUS1B</t>
  </si>
  <si>
    <t>ALBANIA</t>
  </si>
  <si>
    <t>A3174AXAA3</t>
  </si>
  <si>
    <t>ECOM</t>
  </si>
  <si>
    <t>A3174AXECOMSB1L</t>
  </si>
  <si>
    <t>A3174AXECOMSB1M</t>
  </si>
  <si>
    <t>A3174AXECOMSB1S</t>
  </si>
  <si>
    <t>A3174AXECOMSB1XL</t>
  </si>
  <si>
    <t>A3174AXECOMSBXS</t>
  </si>
  <si>
    <t>A3174AXECOMSB1XXL</t>
  </si>
  <si>
    <t>C7701AX订单明细 分色总表</t>
  </si>
  <si>
    <t>BK27 - BLACK</t>
  </si>
  <si>
    <t>BG132 - BEIGE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</si>
</sst>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27">
    <font>
      <sz val="11"/>
      <color theme="1"/>
      <name val="等线"/>
      <charset val="162"/>
      <scheme val="minor"/>
    </font>
    <font>
      <sz val="20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name val="Calibri"/>
      <charset val="134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0" borderId="1" xfId="50" applyFont="1" applyBorder="1" applyAlignment="1">
      <alignment horizontal="center"/>
    </xf>
    <xf numFmtId="1" fontId="3" fillId="0" borderId="1" xfId="50" applyNumberFormat="1" applyFont="1" applyBorder="1" applyAlignment="1">
      <alignment horizontal="center"/>
    </xf>
    <xf numFmtId="0" fontId="4" fillId="0" borderId="1" xfId="0" applyFont="1" applyBorder="1"/>
    <xf numFmtId="1" fontId="4" fillId="0" borderId="1" xfId="0" applyNumberFormat="1" applyFont="1" applyBorder="1"/>
    <xf numFmtId="0" fontId="5" fillId="3" borderId="1" xfId="0" applyFont="1" applyFill="1" applyBorder="1"/>
    <xf numFmtId="0" fontId="4" fillId="3" borderId="0" xfId="0" applyFont="1" applyFill="1"/>
    <xf numFmtId="0" fontId="4" fillId="4" borderId="0" xfId="0" applyFont="1" applyFill="1"/>
    <xf numFmtId="0" fontId="4" fillId="0" borderId="0" xfId="0" applyFont="1"/>
    <xf numFmtId="0" fontId="3" fillId="3" borderId="1" xfId="52" applyFont="1" applyFill="1" applyBorder="1" applyAlignment="1">
      <alignment horizontal="center"/>
    </xf>
    <xf numFmtId="0" fontId="3" fillId="3" borderId="1" xfId="50" applyFont="1" applyFill="1" applyBorder="1" applyAlignment="1">
      <alignment horizontal="center"/>
    </xf>
    <xf numFmtId="1" fontId="3" fillId="3" borderId="1" xfId="50" applyNumberFormat="1" applyFont="1" applyFill="1" applyBorder="1" applyAlignment="1">
      <alignment horizontal="center"/>
    </xf>
    <xf numFmtId="0" fontId="4" fillId="3" borderId="1" xfId="0" applyFont="1" applyFill="1" applyBorder="1"/>
    <xf numFmtId="0" fontId="3" fillId="0" borderId="1" xfId="52" applyFont="1" applyBorder="1" applyAlignment="1">
      <alignment horizontal="center"/>
    </xf>
    <xf numFmtId="1" fontId="3" fillId="3" borderId="1" xfId="51" applyNumberFormat="1" applyFont="1" applyFill="1" applyBorder="1" applyAlignment="1">
      <alignment horizontal="center"/>
    </xf>
    <xf numFmtId="0" fontId="4" fillId="3" borderId="0" xfId="0" applyFont="1" applyFill="1" applyAlignment="1"/>
    <xf numFmtId="1" fontId="3" fillId="0" borderId="1" xfId="51" applyNumberFormat="1" applyFont="1" applyBorder="1" applyAlignment="1">
      <alignment horizontal="center"/>
    </xf>
    <xf numFmtId="0" fontId="3" fillId="4" borderId="1" xfId="52" applyFont="1" applyFill="1" applyBorder="1" applyAlignment="1">
      <alignment horizontal="center"/>
    </xf>
    <xf numFmtId="0" fontId="3" fillId="4" borderId="1" xfId="50" applyFont="1" applyFill="1" applyBorder="1" applyAlignment="1">
      <alignment horizontal="center"/>
    </xf>
    <xf numFmtId="1" fontId="3" fillId="4" borderId="1" xfId="50" applyNumberFormat="1" applyFont="1" applyFill="1" applyBorder="1" applyAlignment="1">
      <alignment horizontal="center"/>
    </xf>
    <xf numFmtId="0" fontId="4" fillId="4" borderId="1" xfId="0" applyFont="1" applyFill="1" applyBorder="1"/>
    <xf numFmtId="1" fontId="4" fillId="0" borderId="0" xfId="0" applyNumberFormat="1" applyFont="1"/>
    <xf numFmtId="1" fontId="3" fillId="4" borderId="1" xfId="51" applyNumberFormat="1" applyFont="1" applyFill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Virgül 2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eetMetadata" Target="metadata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11.8944097222" refreshedBy="Administrator" recordCount="99">
  <cacheSource type="worksheet">
    <worksheetSource ref="A2:N101" sheet="订单明细"/>
  </cacheSource>
  <cacheFields count="14">
    <cacheField name="PO" numFmtId="0">
      <sharedItems containsSemiMixedTypes="0" containsString="0" containsNumber="1" containsInteger="1" minValue="0" maxValue="1338738" count="24">
        <n v="1338338"/>
        <n v="1338340"/>
        <n v="1338696"/>
        <n v="1338697"/>
        <n v="1338699"/>
        <n v="1338725"/>
        <n v="1338701"/>
        <n v="1338702"/>
        <n v="1338703"/>
        <n v="1338704"/>
        <n v="1338706"/>
        <n v="1338710"/>
        <n v="1338711"/>
        <n v="1338714"/>
        <n v="1338717"/>
        <n v="1338721"/>
        <n v="1338727"/>
        <n v="1338728"/>
        <n v="1338729"/>
        <n v="1338732"/>
        <n v="1338735"/>
        <n v="1338737"/>
        <n v="1338738"/>
        <n v="1338380"/>
      </sharedItems>
    </cacheField>
    <cacheField name="目的地" numFmtId="0">
      <sharedItems count="19">
        <s v="TURKEY"/>
        <s v="ECOM MP"/>
        <s v="BOSNIA"/>
        <s v="UKRAINE"/>
        <s v="GEORGIA"/>
        <s v="SERBIA"/>
        <s v="MOLDOVA"/>
        <s v="GERMANY"/>
        <s v="MONTENEGRO"/>
        <s v="AZERBAIJAN"/>
        <s v="KOSOVO"/>
        <s v="LEBANON"/>
        <s v="MACEDONIA"/>
        <s v="UZBEKISTAN"/>
        <s v="KAZAKHSTAN"/>
        <s v="BELARUS"/>
        <s v="RUSSIA"/>
        <s v="ALBANIA"/>
        <s v="ECOM"/>
      </sharedItems>
    </cacheField>
    <cacheField name="款号代码" numFmtId="1">
      <sharedItems count="67">
        <s v="A3174AXSNGAL"/>
        <s v="A3174AXSNGAM"/>
        <s v="A3174AXSNGAS"/>
        <s v="A3174AXSNGAXL"/>
        <s v="A3174AXSNGAXXL"/>
        <s v="A3174AXTRAB1"/>
        <s v="A3174AXTRAAA"/>
        <s v="A3174AXTRAAA1"/>
        <s v="A3174AXECOMA"/>
        <s v="A3174AXECOMB"/>
        <s v="A3174AXAAB3"/>
        <s v="A3174AXAB2"/>
        <s v="A3174AXAA1"/>
        <s v="A3174AXAAA2"/>
        <s v="A3174AXAAA3"/>
        <s v="A3174AXSNGAXS"/>
        <s v="A3174AXSNGA3XL"/>
        <s v="A3174AXSNGBM"/>
        <s v="A3174AXSNGBXXL"/>
        <s v="A3174AXAB1"/>
        <s v="A3174AXAAB2"/>
        <s v="A3174AXAB4"/>
        <s v="A3174AXAA2"/>
        <s v="A3174AXAB3"/>
        <s v="A3174AXKZKSNGAL"/>
        <s v="A3174AXKZKSNGAS"/>
        <s v="A3174AXKZKSNGAXL"/>
        <s v="A3174AXKZKSNGAXS"/>
        <s v="A3174AXKZKSNGAXXL"/>
        <s v="A3174AXKZKSNGA3XL"/>
        <s v="A3174AXKZKSNGBXXL"/>
        <s v="A3174AXKZKB1"/>
        <s v="A3174AXKZK1B2"/>
        <s v="A3174AXKZK1B3"/>
        <s v="A3174AXKZKA1"/>
        <s v="A3174AXKZK1A2"/>
        <s v="A3174AXBLRSNGAS"/>
        <s v="A3174AXBLRSNGAXL"/>
        <s v="A3174AXBLRSNGAXS"/>
        <s v="A3174AXBLRSNGAXXL"/>
        <s v="A3174AXBLRSNGA3XL"/>
        <s v="A3174AXBLRSNGAL"/>
        <s v="A3174AXBLRSNGAM"/>
        <s v="A3174AXBLRSNGBS"/>
        <s v="A3174AXBLRSNGBXXL"/>
        <s v="A3174AXBLRB1"/>
        <s v="A3174AXBLR1B2"/>
        <s v="A3174AXBLR1B3"/>
        <s v="A3174AXBLR1A2"/>
        <s v="A3174AXBLRA1"/>
        <s v="A3174AXBLR1A3"/>
        <s v="A3174AXRUSSAL"/>
        <s v="A3174AXRUSSAM"/>
        <s v="A3174AXRUSSAXXL"/>
        <s v="A3174AXRUSSA3XL"/>
        <s v="A3174AXRUSB1"/>
        <s v="A3174AXRUS1A2"/>
        <s v="A3174AXRUS1A3"/>
        <s v="A3174AXRUSA1"/>
        <s v="A3174AXRUS1B"/>
        <s v="A3174AXAA3"/>
        <s v="A3174AXECOMSB1L"/>
        <s v="A3174AXECOMSB1M"/>
        <s v="A3174AXECOMSB1S"/>
        <s v="A3174AXECOMSB1XL"/>
        <s v="A3174AXECOMSBXS"/>
        <s v="A3174AXECOMSB1XXL"/>
      </sharedItems>
    </cacheField>
    <cacheField name="颜色代号" numFmtId="1">
      <sharedItems count="2">
        <s v="BK27 0 BLACK"/>
        <s v="BG132 0 BEIGE"/>
      </sharedItems>
    </cacheField>
    <cacheField name="颜色" numFmtId="0">
      <sharedItems count="2">
        <s v="黑色"/>
        <s v="米白"/>
      </sharedItems>
    </cacheField>
    <cacheField name="XS" numFmtId="1">
      <sharedItems containsSemiMixedTypes="0" containsString="0" containsNumber="1" containsInteger="1" minValue="0" maxValue="460" count="11">
        <n v="0"/>
        <n v="460"/>
        <n v="38"/>
        <n v="13"/>
        <n v="14"/>
        <n v="32"/>
        <n v="41"/>
        <n v="3"/>
        <n v="18"/>
        <n v="25"/>
        <n v="300"/>
      </sharedItems>
    </cacheField>
    <cacheField name="S" numFmtId="1">
      <sharedItems containsSemiMixedTypes="0" containsString="0" containsNumber="1" containsInteger="1" minValue="0" maxValue="920" count="30">
        <n v="0"/>
        <n v="4"/>
        <n v="920"/>
        <n v="156"/>
        <n v="76"/>
        <n v="34"/>
        <n v="2"/>
        <n v="26"/>
        <n v="10"/>
        <n v="32"/>
        <n v="28"/>
        <n v="42"/>
        <n v="12"/>
        <n v="16"/>
        <n v="8"/>
        <n v="6"/>
        <n v="14"/>
        <n v="1"/>
        <n v="38"/>
        <n v="82"/>
        <n v="7"/>
        <n v="3"/>
        <n v="60"/>
        <n v="130"/>
        <n v="21"/>
        <n v="24"/>
        <n v="20"/>
        <n v="36"/>
        <n v="50"/>
        <n v="400"/>
      </sharedItems>
    </cacheField>
    <cacheField name="M" numFmtId="1">
      <sharedItems containsSemiMixedTypes="0" containsString="0" containsNumber="1" containsInteger="1" minValue="0" maxValue="920" count="31">
        <n v="0"/>
        <n v="422"/>
        <n v="920"/>
        <n v="156"/>
        <n v="76"/>
        <n v="34"/>
        <n v="2"/>
        <n v="26"/>
        <n v="10"/>
        <n v="32"/>
        <n v="28"/>
        <n v="42"/>
        <n v="8"/>
        <n v="4"/>
        <n v="24"/>
        <n v="16"/>
        <n v="6"/>
        <n v="21"/>
        <n v="38"/>
        <n v="82"/>
        <n v="14"/>
        <n v="84"/>
        <n v="60"/>
        <n v="130"/>
        <n v="30"/>
        <n v="40"/>
        <n v="36"/>
        <n v="20"/>
        <n v="50"/>
        <n v="12"/>
        <n v="400"/>
      </sharedItems>
    </cacheField>
    <cacheField name="L" numFmtId="1">
      <sharedItems containsSemiMixedTypes="0" containsString="0" containsNumber="1" containsInteger="1" minValue="0" maxValue="920" count="26">
        <n v="4"/>
        <n v="0"/>
        <n v="920"/>
        <n v="610"/>
        <n v="76"/>
        <n v="34"/>
        <n v="26"/>
        <n v="10"/>
        <n v="28"/>
        <n v="42"/>
        <n v="8"/>
        <n v="14"/>
        <n v="24"/>
        <n v="6"/>
        <n v="16"/>
        <n v="2"/>
        <n v="38"/>
        <n v="82"/>
        <n v="84"/>
        <n v="60"/>
        <n v="130"/>
        <n v="40"/>
        <n v="36"/>
        <n v="50"/>
        <n v="22"/>
        <n v="400"/>
      </sharedItems>
    </cacheField>
    <cacheField name="XL" numFmtId="0">
      <sharedItems containsSemiMixedTypes="0" containsString="0" containsNumber="1" containsInteger="1" minValue="0" maxValue="920" count="35">
        <n v="0"/>
        <n v="120"/>
        <n v="920"/>
        <n v="305"/>
        <n v="76"/>
        <n v="34"/>
        <n v="13"/>
        <n v="10"/>
        <n v="14"/>
        <n v="42"/>
        <n v="3"/>
        <n v="22"/>
        <n v="24"/>
        <n v="16"/>
        <n v="1"/>
        <n v="6"/>
        <n v="7"/>
        <n v="8"/>
        <n v="2"/>
        <n v="38"/>
        <n v="82"/>
        <n v="4"/>
        <n v="26"/>
        <n v="84"/>
        <n v="30"/>
        <n v="130"/>
        <n v="55"/>
        <n v="12"/>
        <n v="36"/>
        <n v="35"/>
        <n v="50"/>
        <n v="11"/>
        <n v="60"/>
        <n v="15"/>
        <n v="500"/>
      </sharedItems>
    </cacheField>
    <cacheField name="XXL" numFmtId="0">
      <sharedItems containsSemiMixedTypes="0" containsString="0" containsNumber="1" containsInteger="1" minValue="0" maxValue="460" count="28">
        <n v="0"/>
        <n v="114"/>
        <n v="460"/>
        <n v="305"/>
        <n v="38"/>
        <n v="5"/>
        <n v="21"/>
        <n v="3"/>
        <n v="22"/>
        <n v="12"/>
        <n v="8"/>
        <n v="1"/>
        <n v="7"/>
        <n v="4"/>
        <n v="19"/>
        <n v="41"/>
        <n v="2"/>
        <n v="14"/>
        <n v="32"/>
        <n v="42"/>
        <n v="30"/>
        <n v="55"/>
        <n v="18"/>
        <n v="35"/>
        <n v="25"/>
        <n v="11"/>
        <n v="15"/>
        <n v="350"/>
      </sharedItems>
    </cacheField>
    <cacheField name="3XL" numFmtId="0">
      <sharedItems containsSemiMixedTypes="0" containsString="0" containsNumber="1" containsInteger="1" minValue="0" maxValue="76" count="5">
        <n v="0"/>
        <n v="30"/>
        <n v="50"/>
        <n v="76"/>
        <n v="42"/>
      </sharedItems>
    </cacheField>
    <cacheField name="合计" numFmtId="1">
      <sharedItems containsSemiMixedTypes="0" containsString="0" containsNumber="1" containsInteger="1" minValue="0" maxValue="4600" count="56">
        <n v="4"/>
        <n v="422"/>
        <n v="120"/>
        <n v="114"/>
        <n v="4600"/>
        <n v="1220"/>
        <n v="312"/>
        <n v="380"/>
        <n v="136"/>
        <n v="104"/>
        <n v="45"/>
        <n v="64"/>
        <n v="112"/>
        <n v="189"/>
        <n v="6"/>
        <n v="20"/>
        <n v="14"/>
        <n v="2"/>
        <n v="22"/>
        <n v="32"/>
        <n v="30"/>
        <n v="96"/>
        <n v="12"/>
        <n v="8"/>
        <n v="72"/>
        <n v="27"/>
        <n v="63"/>
        <n v="36"/>
        <n v="9"/>
        <n v="171"/>
        <n v="410"/>
        <n v="56"/>
        <n v="16"/>
        <n v="24"/>
        <n v="15"/>
        <n v="26"/>
        <n v="50"/>
        <n v="336"/>
        <n v="520"/>
        <n v="110"/>
        <n v="18"/>
        <n v="76"/>
        <n v="168"/>
        <n v="48"/>
        <n v="100"/>
        <n v="162"/>
        <n v="70"/>
        <n v="42"/>
        <n v="250"/>
        <n v="44"/>
        <n v="40"/>
        <n v="240"/>
        <n v="400"/>
        <n v="500"/>
        <n v="300"/>
        <n v="350"/>
      </sharedItems>
    </cacheField>
    <cacheField name="背面" numFmtId="0">
      <sharedItems count="3">
        <s v="无价格"/>
        <s v="有价格"/>
        <s v="背面空白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">
  <r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0"/>
    <x v="0"/>
    <x v="0"/>
    <x v="0"/>
    <x v="1"/>
    <x v="1"/>
    <x v="0"/>
    <x v="0"/>
    <x v="0"/>
    <x v="1"/>
    <x v="0"/>
  </r>
  <r>
    <x v="0"/>
    <x v="0"/>
    <x v="2"/>
    <x v="0"/>
    <x v="0"/>
    <x v="0"/>
    <x v="1"/>
    <x v="0"/>
    <x v="1"/>
    <x v="0"/>
    <x v="0"/>
    <x v="0"/>
    <x v="0"/>
    <x v="0"/>
  </r>
  <r>
    <x v="0"/>
    <x v="0"/>
    <x v="3"/>
    <x v="0"/>
    <x v="0"/>
    <x v="0"/>
    <x v="0"/>
    <x v="0"/>
    <x v="1"/>
    <x v="1"/>
    <x v="0"/>
    <x v="0"/>
    <x v="2"/>
    <x v="0"/>
  </r>
  <r>
    <x v="0"/>
    <x v="0"/>
    <x v="4"/>
    <x v="0"/>
    <x v="0"/>
    <x v="0"/>
    <x v="0"/>
    <x v="0"/>
    <x v="1"/>
    <x v="0"/>
    <x v="1"/>
    <x v="0"/>
    <x v="3"/>
    <x v="0"/>
  </r>
  <r>
    <x v="1"/>
    <x v="0"/>
    <x v="5"/>
    <x v="0"/>
    <x v="0"/>
    <x v="1"/>
    <x v="2"/>
    <x v="2"/>
    <x v="2"/>
    <x v="2"/>
    <x v="2"/>
    <x v="0"/>
    <x v="4"/>
    <x v="1"/>
  </r>
  <r>
    <x v="1"/>
    <x v="0"/>
    <x v="6"/>
    <x v="0"/>
    <x v="0"/>
    <x v="0"/>
    <x v="0"/>
    <x v="0"/>
    <x v="3"/>
    <x v="3"/>
    <x v="3"/>
    <x v="0"/>
    <x v="5"/>
    <x v="1"/>
  </r>
  <r>
    <x v="1"/>
    <x v="0"/>
    <x v="7"/>
    <x v="0"/>
    <x v="0"/>
    <x v="0"/>
    <x v="3"/>
    <x v="3"/>
    <x v="1"/>
    <x v="0"/>
    <x v="0"/>
    <x v="0"/>
    <x v="6"/>
    <x v="1"/>
  </r>
  <r>
    <x v="2"/>
    <x v="1"/>
    <x v="8"/>
    <x v="0"/>
    <x v="0"/>
    <x v="2"/>
    <x v="4"/>
    <x v="4"/>
    <x v="4"/>
    <x v="4"/>
    <x v="4"/>
    <x v="0"/>
    <x v="7"/>
    <x v="0"/>
  </r>
  <r>
    <x v="2"/>
    <x v="1"/>
    <x v="9"/>
    <x v="1"/>
    <x v="1"/>
    <x v="0"/>
    <x v="5"/>
    <x v="5"/>
    <x v="5"/>
    <x v="5"/>
    <x v="0"/>
    <x v="0"/>
    <x v="8"/>
    <x v="0"/>
  </r>
  <r>
    <x v="3"/>
    <x v="2"/>
    <x v="10"/>
    <x v="0"/>
    <x v="0"/>
    <x v="0"/>
    <x v="6"/>
    <x v="6"/>
    <x v="1"/>
    <x v="0"/>
    <x v="0"/>
    <x v="0"/>
    <x v="0"/>
    <x v="1"/>
  </r>
  <r>
    <x v="3"/>
    <x v="2"/>
    <x v="11"/>
    <x v="0"/>
    <x v="0"/>
    <x v="3"/>
    <x v="7"/>
    <x v="7"/>
    <x v="6"/>
    <x v="6"/>
    <x v="0"/>
    <x v="0"/>
    <x v="9"/>
    <x v="1"/>
  </r>
  <r>
    <x v="3"/>
    <x v="2"/>
    <x v="12"/>
    <x v="1"/>
    <x v="1"/>
    <x v="0"/>
    <x v="8"/>
    <x v="8"/>
    <x v="7"/>
    <x v="7"/>
    <x v="5"/>
    <x v="0"/>
    <x v="10"/>
    <x v="1"/>
  </r>
  <r>
    <x v="4"/>
    <x v="3"/>
    <x v="10"/>
    <x v="0"/>
    <x v="0"/>
    <x v="0"/>
    <x v="9"/>
    <x v="9"/>
    <x v="1"/>
    <x v="0"/>
    <x v="0"/>
    <x v="0"/>
    <x v="11"/>
    <x v="1"/>
  </r>
  <r>
    <x v="4"/>
    <x v="3"/>
    <x v="11"/>
    <x v="0"/>
    <x v="0"/>
    <x v="4"/>
    <x v="10"/>
    <x v="10"/>
    <x v="8"/>
    <x v="8"/>
    <x v="0"/>
    <x v="0"/>
    <x v="12"/>
    <x v="1"/>
  </r>
  <r>
    <x v="4"/>
    <x v="3"/>
    <x v="12"/>
    <x v="1"/>
    <x v="1"/>
    <x v="0"/>
    <x v="11"/>
    <x v="11"/>
    <x v="9"/>
    <x v="9"/>
    <x v="6"/>
    <x v="0"/>
    <x v="13"/>
    <x v="1"/>
  </r>
  <r>
    <x v="4"/>
    <x v="3"/>
    <x v="13"/>
    <x v="1"/>
    <x v="1"/>
    <x v="0"/>
    <x v="0"/>
    <x v="0"/>
    <x v="1"/>
    <x v="10"/>
    <x v="7"/>
    <x v="0"/>
    <x v="14"/>
    <x v="1"/>
  </r>
  <r>
    <x v="4"/>
    <x v="3"/>
    <x v="14"/>
    <x v="1"/>
    <x v="1"/>
    <x v="0"/>
    <x v="1"/>
    <x v="12"/>
    <x v="10"/>
    <x v="0"/>
    <x v="0"/>
    <x v="0"/>
    <x v="15"/>
    <x v="1"/>
  </r>
  <r>
    <x v="5"/>
    <x v="3"/>
    <x v="0"/>
    <x v="0"/>
    <x v="0"/>
    <x v="0"/>
    <x v="0"/>
    <x v="0"/>
    <x v="11"/>
    <x v="0"/>
    <x v="0"/>
    <x v="0"/>
    <x v="16"/>
    <x v="0"/>
  </r>
  <r>
    <x v="5"/>
    <x v="3"/>
    <x v="1"/>
    <x v="0"/>
    <x v="0"/>
    <x v="0"/>
    <x v="0"/>
    <x v="6"/>
    <x v="1"/>
    <x v="0"/>
    <x v="0"/>
    <x v="0"/>
    <x v="17"/>
    <x v="0"/>
  </r>
  <r>
    <x v="5"/>
    <x v="3"/>
    <x v="2"/>
    <x v="0"/>
    <x v="0"/>
    <x v="0"/>
    <x v="1"/>
    <x v="0"/>
    <x v="1"/>
    <x v="0"/>
    <x v="0"/>
    <x v="0"/>
    <x v="0"/>
    <x v="0"/>
  </r>
  <r>
    <x v="5"/>
    <x v="3"/>
    <x v="3"/>
    <x v="0"/>
    <x v="0"/>
    <x v="0"/>
    <x v="0"/>
    <x v="0"/>
    <x v="1"/>
    <x v="11"/>
    <x v="0"/>
    <x v="0"/>
    <x v="18"/>
    <x v="0"/>
  </r>
  <r>
    <x v="5"/>
    <x v="3"/>
    <x v="15"/>
    <x v="0"/>
    <x v="0"/>
    <x v="5"/>
    <x v="0"/>
    <x v="0"/>
    <x v="1"/>
    <x v="0"/>
    <x v="0"/>
    <x v="0"/>
    <x v="19"/>
    <x v="0"/>
  </r>
  <r>
    <x v="5"/>
    <x v="3"/>
    <x v="16"/>
    <x v="1"/>
    <x v="1"/>
    <x v="0"/>
    <x v="0"/>
    <x v="0"/>
    <x v="1"/>
    <x v="0"/>
    <x v="0"/>
    <x v="1"/>
    <x v="20"/>
    <x v="0"/>
  </r>
  <r>
    <x v="5"/>
    <x v="3"/>
    <x v="17"/>
    <x v="1"/>
    <x v="1"/>
    <x v="0"/>
    <x v="0"/>
    <x v="13"/>
    <x v="1"/>
    <x v="0"/>
    <x v="0"/>
    <x v="0"/>
    <x v="0"/>
    <x v="0"/>
  </r>
  <r>
    <x v="5"/>
    <x v="3"/>
    <x v="18"/>
    <x v="1"/>
    <x v="1"/>
    <x v="0"/>
    <x v="0"/>
    <x v="0"/>
    <x v="1"/>
    <x v="0"/>
    <x v="8"/>
    <x v="0"/>
    <x v="18"/>
    <x v="0"/>
  </r>
  <r>
    <x v="6"/>
    <x v="4"/>
    <x v="19"/>
    <x v="0"/>
    <x v="0"/>
    <x v="0"/>
    <x v="12"/>
    <x v="14"/>
    <x v="12"/>
    <x v="12"/>
    <x v="9"/>
    <x v="0"/>
    <x v="21"/>
    <x v="1"/>
  </r>
  <r>
    <x v="6"/>
    <x v="4"/>
    <x v="20"/>
    <x v="0"/>
    <x v="0"/>
    <x v="0"/>
    <x v="0"/>
    <x v="0"/>
    <x v="13"/>
    <x v="10"/>
    <x v="7"/>
    <x v="0"/>
    <x v="22"/>
    <x v="1"/>
  </r>
  <r>
    <x v="6"/>
    <x v="4"/>
    <x v="10"/>
    <x v="0"/>
    <x v="0"/>
    <x v="0"/>
    <x v="1"/>
    <x v="13"/>
    <x v="1"/>
    <x v="0"/>
    <x v="0"/>
    <x v="0"/>
    <x v="23"/>
    <x v="1"/>
  </r>
  <r>
    <x v="6"/>
    <x v="4"/>
    <x v="12"/>
    <x v="1"/>
    <x v="1"/>
    <x v="0"/>
    <x v="13"/>
    <x v="15"/>
    <x v="14"/>
    <x v="13"/>
    <x v="10"/>
    <x v="0"/>
    <x v="24"/>
    <x v="1"/>
  </r>
  <r>
    <x v="7"/>
    <x v="5"/>
    <x v="19"/>
    <x v="0"/>
    <x v="0"/>
    <x v="0"/>
    <x v="14"/>
    <x v="15"/>
    <x v="14"/>
    <x v="13"/>
    <x v="10"/>
    <x v="0"/>
    <x v="11"/>
    <x v="1"/>
  </r>
  <r>
    <x v="7"/>
    <x v="5"/>
    <x v="20"/>
    <x v="0"/>
    <x v="0"/>
    <x v="0"/>
    <x v="0"/>
    <x v="0"/>
    <x v="15"/>
    <x v="14"/>
    <x v="11"/>
    <x v="0"/>
    <x v="0"/>
    <x v="1"/>
  </r>
  <r>
    <x v="7"/>
    <x v="5"/>
    <x v="12"/>
    <x v="1"/>
    <x v="1"/>
    <x v="0"/>
    <x v="15"/>
    <x v="16"/>
    <x v="13"/>
    <x v="15"/>
    <x v="7"/>
    <x v="0"/>
    <x v="25"/>
    <x v="1"/>
  </r>
  <r>
    <x v="7"/>
    <x v="5"/>
    <x v="13"/>
    <x v="1"/>
    <x v="1"/>
    <x v="0"/>
    <x v="0"/>
    <x v="0"/>
    <x v="1"/>
    <x v="14"/>
    <x v="11"/>
    <x v="0"/>
    <x v="17"/>
    <x v="1"/>
  </r>
  <r>
    <x v="8"/>
    <x v="6"/>
    <x v="21"/>
    <x v="0"/>
    <x v="0"/>
    <x v="0"/>
    <x v="16"/>
    <x v="17"/>
    <x v="11"/>
    <x v="16"/>
    <x v="12"/>
    <x v="0"/>
    <x v="26"/>
    <x v="1"/>
  </r>
  <r>
    <x v="8"/>
    <x v="6"/>
    <x v="12"/>
    <x v="1"/>
    <x v="1"/>
    <x v="0"/>
    <x v="14"/>
    <x v="12"/>
    <x v="10"/>
    <x v="17"/>
    <x v="13"/>
    <x v="0"/>
    <x v="27"/>
    <x v="1"/>
  </r>
  <r>
    <x v="9"/>
    <x v="7"/>
    <x v="19"/>
    <x v="0"/>
    <x v="0"/>
    <x v="0"/>
    <x v="17"/>
    <x v="6"/>
    <x v="15"/>
    <x v="18"/>
    <x v="11"/>
    <x v="0"/>
    <x v="23"/>
    <x v="1"/>
  </r>
  <r>
    <x v="9"/>
    <x v="7"/>
    <x v="12"/>
    <x v="1"/>
    <x v="1"/>
    <x v="0"/>
    <x v="6"/>
    <x v="6"/>
    <x v="15"/>
    <x v="18"/>
    <x v="11"/>
    <x v="0"/>
    <x v="28"/>
    <x v="1"/>
  </r>
  <r>
    <x v="10"/>
    <x v="8"/>
    <x v="19"/>
    <x v="0"/>
    <x v="0"/>
    <x v="0"/>
    <x v="17"/>
    <x v="6"/>
    <x v="15"/>
    <x v="18"/>
    <x v="11"/>
    <x v="0"/>
    <x v="23"/>
    <x v="1"/>
  </r>
  <r>
    <x v="10"/>
    <x v="8"/>
    <x v="12"/>
    <x v="1"/>
    <x v="1"/>
    <x v="0"/>
    <x v="6"/>
    <x v="6"/>
    <x v="15"/>
    <x v="18"/>
    <x v="11"/>
    <x v="0"/>
    <x v="28"/>
    <x v="1"/>
  </r>
  <r>
    <x v="11"/>
    <x v="9"/>
    <x v="12"/>
    <x v="1"/>
    <x v="1"/>
    <x v="0"/>
    <x v="18"/>
    <x v="18"/>
    <x v="16"/>
    <x v="19"/>
    <x v="14"/>
    <x v="0"/>
    <x v="29"/>
    <x v="1"/>
  </r>
  <r>
    <x v="12"/>
    <x v="10"/>
    <x v="5"/>
    <x v="0"/>
    <x v="0"/>
    <x v="6"/>
    <x v="19"/>
    <x v="19"/>
    <x v="17"/>
    <x v="20"/>
    <x v="15"/>
    <x v="0"/>
    <x v="30"/>
    <x v="1"/>
  </r>
  <r>
    <x v="12"/>
    <x v="10"/>
    <x v="12"/>
    <x v="1"/>
    <x v="1"/>
    <x v="0"/>
    <x v="18"/>
    <x v="18"/>
    <x v="16"/>
    <x v="19"/>
    <x v="14"/>
    <x v="0"/>
    <x v="29"/>
    <x v="1"/>
  </r>
  <r>
    <x v="13"/>
    <x v="11"/>
    <x v="12"/>
    <x v="1"/>
    <x v="1"/>
    <x v="0"/>
    <x v="18"/>
    <x v="18"/>
    <x v="16"/>
    <x v="19"/>
    <x v="14"/>
    <x v="0"/>
    <x v="29"/>
    <x v="1"/>
  </r>
  <r>
    <x v="14"/>
    <x v="12"/>
    <x v="19"/>
    <x v="0"/>
    <x v="0"/>
    <x v="0"/>
    <x v="20"/>
    <x v="20"/>
    <x v="11"/>
    <x v="8"/>
    <x v="12"/>
    <x v="0"/>
    <x v="31"/>
    <x v="1"/>
  </r>
  <r>
    <x v="14"/>
    <x v="12"/>
    <x v="20"/>
    <x v="0"/>
    <x v="0"/>
    <x v="0"/>
    <x v="0"/>
    <x v="0"/>
    <x v="10"/>
    <x v="21"/>
    <x v="13"/>
    <x v="0"/>
    <x v="32"/>
    <x v="1"/>
  </r>
  <r>
    <x v="14"/>
    <x v="12"/>
    <x v="10"/>
    <x v="0"/>
    <x v="0"/>
    <x v="0"/>
    <x v="1"/>
    <x v="13"/>
    <x v="1"/>
    <x v="0"/>
    <x v="0"/>
    <x v="0"/>
    <x v="23"/>
    <x v="1"/>
  </r>
  <r>
    <x v="14"/>
    <x v="12"/>
    <x v="22"/>
    <x v="1"/>
    <x v="1"/>
    <x v="0"/>
    <x v="14"/>
    <x v="12"/>
    <x v="10"/>
    <x v="17"/>
    <x v="0"/>
    <x v="0"/>
    <x v="19"/>
    <x v="1"/>
  </r>
  <r>
    <x v="14"/>
    <x v="12"/>
    <x v="13"/>
    <x v="1"/>
    <x v="1"/>
    <x v="0"/>
    <x v="0"/>
    <x v="0"/>
    <x v="1"/>
    <x v="18"/>
    <x v="16"/>
    <x v="0"/>
    <x v="0"/>
    <x v="1"/>
  </r>
  <r>
    <x v="15"/>
    <x v="13"/>
    <x v="20"/>
    <x v="0"/>
    <x v="0"/>
    <x v="0"/>
    <x v="0"/>
    <x v="0"/>
    <x v="0"/>
    <x v="18"/>
    <x v="16"/>
    <x v="0"/>
    <x v="23"/>
    <x v="1"/>
  </r>
  <r>
    <x v="15"/>
    <x v="13"/>
    <x v="23"/>
    <x v="0"/>
    <x v="0"/>
    <x v="7"/>
    <x v="15"/>
    <x v="16"/>
    <x v="13"/>
    <x v="15"/>
    <x v="7"/>
    <x v="0"/>
    <x v="20"/>
    <x v="1"/>
  </r>
  <r>
    <x v="15"/>
    <x v="13"/>
    <x v="22"/>
    <x v="1"/>
    <x v="1"/>
    <x v="0"/>
    <x v="15"/>
    <x v="16"/>
    <x v="13"/>
    <x v="15"/>
    <x v="0"/>
    <x v="0"/>
    <x v="33"/>
    <x v="1"/>
  </r>
  <r>
    <x v="15"/>
    <x v="13"/>
    <x v="13"/>
    <x v="1"/>
    <x v="1"/>
    <x v="0"/>
    <x v="0"/>
    <x v="0"/>
    <x v="1"/>
    <x v="21"/>
    <x v="13"/>
    <x v="0"/>
    <x v="23"/>
    <x v="1"/>
  </r>
  <r>
    <x v="15"/>
    <x v="13"/>
    <x v="14"/>
    <x v="1"/>
    <x v="1"/>
    <x v="0"/>
    <x v="21"/>
    <x v="16"/>
    <x v="13"/>
    <x v="0"/>
    <x v="0"/>
    <x v="0"/>
    <x v="34"/>
    <x v="1"/>
  </r>
  <r>
    <x v="16"/>
    <x v="14"/>
    <x v="24"/>
    <x v="0"/>
    <x v="0"/>
    <x v="0"/>
    <x v="0"/>
    <x v="0"/>
    <x v="15"/>
    <x v="0"/>
    <x v="0"/>
    <x v="0"/>
    <x v="17"/>
    <x v="0"/>
  </r>
  <r>
    <x v="16"/>
    <x v="14"/>
    <x v="25"/>
    <x v="0"/>
    <x v="0"/>
    <x v="0"/>
    <x v="14"/>
    <x v="0"/>
    <x v="1"/>
    <x v="0"/>
    <x v="0"/>
    <x v="0"/>
    <x v="23"/>
    <x v="0"/>
  </r>
  <r>
    <x v="16"/>
    <x v="14"/>
    <x v="26"/>
    <x v="0"/>
    <x v="0"/>
    <x v="0"/>
    <x v="0"/>
    <x v="0"/>
    <x v="1"/>
    <x v="22"/>
    <x v="0"/>
    <x v="0"/>
    <x v="35"/>
    <x v="0"/>
  </r>
  <r>
    <x v="16"/>
    <x v="14"/>
    <x v="27"/>
    <x v="0"/>
    <x v="0"/>
    <x v="5"/>
    <x v="0"/>
    <x v="0"/>
    <x v="1"/>
    <x v="0"/>
    <x v="0"/>
    <x v="0"/>
    <x v="19"/>
    <x v="0"/>
  </r>
  <r>
    <x v="16"/>
    <x v="14"/>
    <x v="28"/>
    <x v="0"/>
    <x v="0"/>
    <x v="0"/>
    <x v="0"/>
    <x v="0"/>
    <x v="1"/>
    <x v="0"/>
    <x v="17"/>
    <x v="0"/>
    <x v="16"/>
    <x v="0"/>
  </r>
  <r>
    <x v="16"/>
    <x v="14"/>
    <x v="29"/>
    <x v="1"/>
    <x v="1"/>
    <x v="0"/>
    <x v="0"/>
    <x v="0"/>
    <x v="1"/>
    <x v="0"/>
    <x v="0"/>
    <x v="2"/>
    <x v="36"/>
    <x v="0"/>
  </r>
  <r>
    <x v="16"/>
    <x v="14"/>
    <x v="30"/>
    <x v="1"/>
    <x v="1"/>
    <x v="0"/>
    <x v="0"/>
    <x v="0"/>
    <x v="1"/>
    <x v="0"/>
    <x v="18"/>
    <x v="0"/>
    <x v="19"/>
    <x v="0"/>
  </r>
  <r>
    <x v="17"/>
    <x v="14"/>
    <x v="31"/>
    <x v="0"/>
    <x v="0"/>
    <x v="0"/>
    <x v="11"/>
    <x v="21"/>
    <x v="18"/>
    <x v="23"/>
    <x v="19"/>
    <x v="0"/>
    <x v="37"/>
    <x v="1"/>
  </r>
  <r>
    <x v="17"/>
    <x v="14"/>
    <x v="32"/>
    <x v="0"/>
    <x v="0"/>
    <x v="0"/>
    <x v="0"/>
    <x v="0"/>
    <x v="19"/>
    <x v="24"/>
    <x v="20"/>
    <x v="0"/>
    <x v="2"/>
    <x v="1"/>
  </r>
  <r>
    <x v="17"/>
    <x v="14"/>
    <x v="33"/>
    <x v="0"/>
    <x v="0"/>
    <x v="0"/>
    <x v="22"/>
    <x v="22"/>
    <x v="1"/>
    <x v="0"/>
    <x v="0"/>
    <x v="0"/>
    <x v="2"/>
    <x v="1"/>
  </r>
  <r>
    <x v="17"/>
    <x v="14"/>
    <x v="34"/>
    <x v="1"/>
    <x v="1"/>
    <x v="0"/>
    <x v="23"/>
    <x v="23"/>
    <x v="20"/>
    <x v="25"/>
    <x v="0"/>
    <x v="0"/>
    <x v="38"/>
    <x v="1"/>
  </r>
  <r>
    <x v="17"/>
    <x v="14"/>
    <x v="35"/>
    <x v="1"/>
    <x v="1"/>
    <x v="0"/>
    <x v="0"/>
    <x v="0"/>
    <x v="1"/>
    <x v="26"/>
    <x v="21"/>
    <x v="0"/>
    <x v="39"/>
    <x v="1"/>
  </r>
  <r>
    <x v="18"/>
    <x v="15"/>
    <x v="36"/>
    <x v="0"/>
    <x v="0"/>
    <x v="0"/>
    <x v="12"/>
    <x v="0"/>
    <x v="1"/>
    <x v="0"/>
    <x v="0"/>
    <x v="0"/>
    <x v="22"/>
    <x v="2"/>
  </r>
  <r>
    <x v="18"/>
    <x v="15"/>
    <x v="37"/>
    <x v="0"/>
    <x v="0"/>
    <x v="0"/>
    <x v="0"/>
    <x v="0"/>
    <x v="1"/>
    <x v="27"/>
    <x v="0"/>
    <x v="0"/>
    <x v="22"/>
    <x v="2"/>
  </r>
  <r>
    <x v="18"/>
    <x v="15"/>
    <x v="38"/>
    <x v="0"/>
    <x v="0"/>
    <x v="8"/>
    <x v="0"/>
    <x v="0"/>
    <x v="1"/>
    <x v="0"/>
    <x v="0"/>
    <x v="0"/>
    <x v="40"/>
    <x v="2"/>
  </r>
  <r>
    <x v="18"/>
    <x v="15"/>
    <x v="39"/>
    <x v="0"/>
    <x v="0"/>
    <x v="0"/>
    <x v="0"/>
    <x v="0"/>
    <x v="1"/>
    <x v="0"/>
    <x v="22"/>
    <x v="0"/>
    <x v="40"/>
    <x v="2"/>
  </r>
  <r>
    <x v="18"/>
    <x v="15"/>
    <x v="40"/>
    <x v="1"/>
    <x v="1"/>
    <x v="0"/>
    <x v="0"/>
    <x v="0"/>
    <x v="1"/>
    <x v="0"/>
    <x v="0"/>
    <x v="3"/>
    <x v="41"/>
    <x v="2"/>
  </r>
  <r>
    <x v="18"/>
    <x v="15"/>
    <x v="41"/>
    <x v="1"/>
    <x v="1"/>
    <x v="0"/>
    <x v="0"/>
    <x v="0"/>
    <x v="15"/>
    <x v="0"/>
    <x v="0"/>
    <x v="0"/>
    <x v="17"/>
    <x v="2"/>
  </r>
  <r>
    <x v="18"/>
    <x v="15"/>
    <x v="42"/>
    <x v="1"/>
    <x v="1"/>
    <x v="0"/>
    <x v="0"/>
    <x v="24"/>
    <x v="1"/>
    <x v="0"/>
    <x v="0"/>
    <x v="0"/>
    <x v="20"/>
    <x v="2"/>
  </r>
  <r>
    <x v="18"/>
    <x v="15"/>
    <x v="43"/>
    <x v="1"/>
    <x v="1"/>
    <x v="0"/>
    <x v="12"/>
    <x v="0"/>
    <x v="1"/>
    <x v="0"/>
    <x v="0"/>
    <x v="0"/>
    <x v="22"/>
    <x v="2"/>
  </r>
  <r>
    <x v="18"/>
    <x v="15"/>
    <x v="44"/>
    <x v="1"/>
    <x v="1"/>
    <x v="0"/>
    <x v="0"/>
    <x v="0"/>
    <x v="1"/>
    <x v="0"/>
    <x v="8"/>
    <x v="0"/>
    <x v="18"/>
    <x v="2"/>
  </r>
  <r>
    <x v="19"/>
    <x v="15"/>
    <x v="45"/>
    <x v="0"/>
    <x v="0"/>
    <x v="0"/>
    <x v="24"/>
    <x v="11"/>
    <x v="9"/>
    <x v="9"/>
    <x v="6"/>
    <x v="0"/>
    <x v="42"/>
    <x v="2"/>
  </r>
  <r>
    <x v="19"/>
    <x v="15"/>
    <x v="46"/>
    <x v="0"/>
    <x v="0"/>
    <x v="0"/>
    <x v="0"/>
    <x v="0"/>
    <x v="14"/>
    <x v="17"/>
    <x v="10"/>
    <x v="0"/>
    <x v="19"/>
    <x v="2"/>
  </r>
  <r>
    <x v="19"/>
    <x v="15"/>
    <x v="47"/>
    <x v="0"/>
    <x v="0"/>
    <x v="0"/>
    <x v="25"/>
    <x v="14"/>
    <x v="1"/>
    <x v="0"/>
    <x v="0"/>
    <x v="0"/>
    <x v="43"/>
    <x v="2"/>
  </r>
  <r>
    <x v="19"/>
    <x v="15"/>
    <x v="48"/>
    <x v="1"/>
    <x v="1"/>
    <x v="0"/>
    <x v="26"/>
    <x v="25"/>
    <x v="21"/>
    <x v="0"/>
    <x v="0"/>
    <x v="0"/>
    <x v="44"/>
    <x v="2"/>
  </r>
  <r>
    <x v="19"/>
    <x v="15"/>
    <x v="49"/>
    <x v="1"/>
    <x v="1"/>
    <x v="0"/>
    <x v="27"/>
    <x v="26"/>
    <x v="22"/>
    <x v="28"/>
    <x v="22"/>
    <x v="0"/>
    <x v="45"/>
    <x v="2"/>
  </r>
  <r>
    <x v="19"/>
    <x v="15"/>
    <x v="50"/>
    <x v="1"/>
    <x v="1"/>
    <x v="0"/>
    <x v="0"/>
    <x v="0"/>
    <x v="1"/>
    <x v="29"/>
    <x v="23"/>
    <x v="0"/>
    <x v="46"/>
    <x v="2"/>
  </r>
  <r>
    <x v="20"/>
    <x v="16"/>
    <x v="51"/>
    <x v="0"/>
    <x v="0"/>
    <x v="0"/>
    <x v="0"/>
    <x v="0"/>
    <x v="10"/>
    <x v="0"/>
    <x v="0"/>
    <x v="0"/>
    <x v="23"/>
    <x v="2"/>
  </r>
  <r>
    <x v="20"/>
    <x v="16"/>
    <x v="52"/>
    <x v="0"/>
    <x v="0"/>
    <x v="0"/>
    <x v="0"/>
    <x v="27"/>
    <x v="1"/>
    <x v="0"/>
    <x v="0"/>
    <x v="0"/>
    <x v="15"/>
    <x v="2"/>
  </r>
  <r>
    <x v="20"/>
    <x v="16"/>
    <x v="53"/>
    <x v="0"/>
    <x v="0"/>
    <x v="0"/>
    <x v="0"/>
    <x v="0"/>
    <x v="1"/>
    <x v="0"/>
    <x v="20"/>
    <x v="0"/>
    <x v="20"/>
    <x v="2"/>
  </r>
  <r>
    <x v="20"/>
    <x v="16"/>
    <x v="54"/>
    <x v="1"/>
    <x v="1"/>
    <x v="0"/>
    <x v="0"/>
    <x v="0"/>
    <x v="1"/>
    <x v="0"/>
    <x v="0"/>
    <x v="4"/>
    <x v="47"/>
    <x v="2"/>
  </r>
  <r>
    <x v="21"/>
    <x v="16"/>
    <x v="55"/>
    <x v="0"/>
    <x v="0"/>
    <x v="9"/>
    <x v="28"/>
    <x v="28"/>
    <x v="23"/>
    <x v="30"/>
    <x v="24"/>
    <x v="0"/>
    <x v="48"/>
    <x v="2"/>
  </r>
  <r>
    <x v="21"/>
    <x v="16"/>
    <x v="56"/>
    <x v="0"/>
    <x v="0"/>
    <x v="0"/>
    <x v="0"/>
    <x v="0"/>
    <x v="24"/>
    <x v="31"/>
    <x v="25"/>
    <x v="0"/>
    <x v="49"/>
    <x v="2"/>
  </r>
  <r>
    <x v="21"/>
    <x v="16"/>
    <x v="57"/>
    <x v="0"/>
    <x v="0"/>
    <x v="0"/>
    <x v="26"/>
    <x v="27"/>
    <x v="1"/>
    <x v="0"/>
    <x v="0"/>
    <x v="0"/>
    <x v="50"/>
    <x v="2"/>
  </r>
  <r>
    <x v="21"/>
    <x v="16"/>
    <x v="58"/>
    <x v="1"/>
    <x v="1"/>
    <x v="0"/>
    <x v="22"/>
    <x v="22"/>
    <x v="19"/>
    <x v="32"/>
    <x v="0"/>
    <x v="0"/>
    <x v="51"/>
    <x v="2"/>
  </r>
  <r>
    <x v="21"/>
    <x v="16"/>
    <x v="59"/>
    <x v="1"/>
    <x v="1"/>
    <x v="0"/>
    <x v="0"/>
    <x v="0"/>
    <x v="1"/>
    <x v="33"/>
    <x v="26"/>
    <x v="0"/>
    <x v="20"/>
    <x v="2"/>
  </r>
  <r>
    <x v="22"/>
    <x v="17"/>
    <x v="19"/>
    <x v="0"/>
    <x v="0"/>
    <x v="0"/>
    <x v="20"/>
    <x v="20"/>
    <x v="11"/>
    <x v="8"/>
    <x v="12"/>
    <x v="0"/>
    <x v="31"/>
    <x v="1"/>
  </r>
  <r>
    <x v="22"/>
    <x v="17"/>
    <x v="10"/>
    <x v="0"/>
    <x v="0"/>
    <x v="0"/>
    <x v="6"/>
    <x v="6"/>
    <x v="1"/>
    <x v="0"/>
    <x v="0"/>
    <x v="0"/>
    <x v="0"/>
    <x v="1"/>
  </r>
  <r>
    <x v="22"/>
    <x v="17"/>
    <x v="60"/>
    <x v="1"/>
    <x v="1"/>
    <x v="0"/>
    <x v="14"/>
    <x v="29"/>
    <x v="10"/>
    <x v="21"/>
    <x v="13"/>
    <x v="0"/>
    <x v="27"/>
    <x v="1"/>
  </r>
  <r>
    <x v="23"/>
    <x v="18"/>
    <x v="61"/>
    <x v="0"/>
    <x v="0"/>
    <x v="0"/>
    <x v="0"/>
    <x v="0"/>
    <x v="25"/>
    <x v="0"/>
    <x v="0"/>
    <x v="0"/>
    <x v="52"/>
    <x v="0"/>
  </r>
  <r>
    <x v="23"/>
    <x v="18"/>
    <x v="62"/>
    <x v="0"/>
    <x v="0"/>
    <x v="0"/>
    <x v="0"/>
    <x v="30"/>
    <x v="1"/>
    <x v="0"/>
    <x v="0"/>
    <x v="0"/>
    <x v="52"/>
    <x v="0"/>
  </r>
  <r>
    <x v="23"/>
    <x v="18"/>
    <x v="63"/>
    <x v="0"/>
    <x v="0"/>
    <x v="0"/>
    <x v="29"/>
    <x v="0"/>
    <x v="1"/>
    <x v="0"/>
    <x v="0"/>
    <x v="0"/>
    <x v="52"/>
    <x v="0"/>
  </r>
  <r>
    <x v="23"/>
    <x v="18"/>
    <x v="64"/>
    <x v="0"/>
    <x v="0"/>
    <x v="0"/>
    <x v="0"/>
    <x v="0"/>
    <x v="1"/>
    <x v="34"/>
    <x v="0"/>
    <x v="0"/>
    <x v="53"/>
    <x v="0"/>
  </r>
  <r>
    <x v="23"/>
    <x v="18"/>
    <x v="65"/>
    <x v="0"/>
    <x v="0"/>
    <x v="10"/>
    <x v="0"/>
    <x v="0"/>
    <x v="1"/>
    <x v="0"/>
    <x v="0"/>
    <x v="0"/>
    <x v="54"/>
    <x v="0"/>
  </r>
  <r>
    <x v="23"/>
    <x v="18"/>
    <x v="66"/>
    <x v="0"/>
    <x v="0"/>
    <x v="0"/>
    <x v="0"/>
    <x v="0"/>
    <x v="1"/>
    <x v="0"/>
    <x v="27"/>
    <x v="0"/>
    <x v="5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J14" firstHeaderRow="0" firstDataRow="1" firstDataCol="3"/>
  <pivotFields count="14">
    <pivotField compact="0" showAll="0">
      <items count="25">
        <item x="0"/>
        <item x="1"/>
        <item x="23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5"/>
        <item x="16"/>
        <item x="17"/>
        <item x="18"/>
        <item x="19"/>
        <item x="20"/>
        <item x="21"/>
        <item x="22"/>
        <item t="default"/>
      </items>
    </pivotField>
    <pivotField compact="0" showAll="0"/>
    <pivotField compact="0" showAll="0">
      <items count="68">
        <item x="12"/>
        <item x="22"/>
        <item x="60"/>
        <item x="13"/>
        <item x="14"/>
        <item x="20"/>
        <item x="10"/>
        <item x="19"/>
        <item x="11"/>
        <item x="23"/>
        <item x="21"/>
        <item x="48"/>
        <item x="50"/>
        <item x="46"/>
        <item x="47"/>
        <item x="49"/>
        <item x="45"/>
        <item x="40"/>
        <item x="41"/>
        <item x="42"/>
        <item x="36"/>
        <item x="37"/>
        <item x="38"/>
        <item x="39"/>
        <item x="43"/>
        <item x="44"/>
        <item x="8"/>
        <item x="9"/>
        <item x="61"/>
        <item x="62"/>
        <item x="63"/>
        <item x="64"/>
        <item x="66"/>
        <item x="65"/>
        <item x="35"/>
        <item x="32"/>
        <item x="33"/>
        <item x="34"/>
        <item x="31"/>
        <item x="29"/>
        <item x="24"/>
        <item x="25"/>
        <item x="26"/>
        <item x="27"/>
        <item x="28"/>
        <item x="30"/>
        <item x="56"/>
        <item x="57"/>
        <item x="59"/>
        <item x="58"/>
        <item x="55"/>
        <item x="54"/>
        <item x="51"/>
        <item x="52"/>
        <item x="53"/>
        <item x="16"/>
        <item x="0"/>
        <item x="1"/>
        <item x="2"/>
        <item x="3"/>
        <item x="15"/>
        <item x="4"/>
        <item x="17"/>
        <item x="18"/>
        <item x="6"/>
        <item x="7"/>
        <item x="5"/>
        <item t="default"/>
      </items>
    </pivotField>
    <pivotField axis="axisRow" compact="0" showAll="0">
      <items count="3">
        <item x="1"/>
        <item x="0"/>
        <item t="default"/>
      </items>
    </pivotField>
    <pivotField axis="axisRow" compact="0" showAll="0">
      <items count="3">
        <item x="0"/>
        <item x="1"/>
        <item t="default"/>
      </items>
    </pivotField>
    <pivotField dataField="1" compact="0" numFmtId="1" showAll="0">
      <items count="12">
        <item x="0"/>
        <item x="7"/>
        <item x="3"/>
        <item x="4"/>
        <item x="8"/>
        <item x="9"/>
        <item x="5"/>
        <item x="2"/>
        <item x="6"/>
        <item x="10"/>
        <item x="1"/>
        <item t="default"/>
      </items>
    </pivotField>
    <pivotField dataField="1" compact="0" numFmtId="1" showAll="0">
      <items count="31">
        <item x="0"/>
        <item x="17"/>
        <item x="6"/>
        <item x="21"/>
        <item x="1"/>
        <item x="15"/>
        <item x="20"/>
        <item x="14"/>
        <item x="8"/>
        <item x="12"/>
        <item x="16"/>
        <item x="13"/>
        <item x="26"/>
        <item x="24"/>
        <item x="25"/>
        <item x="7"/>
        <item x="10"/>
        <item x="9"/>
        <item x="5"/>
        <item x="27"/>
        <item x="18"/>
        <item x="11"/>
        <item x="28"/>
        <item x="22"/>
        <item x="4"/>
        <item x="19"/>
        <item x="23"/>
        <item x="3"/>
        <item x="29"/>
        <item x="2"/>
        <item t="default"/>
      </items>
    </pivotField>
    <pivotField dataField="1" compact="0" numFmtId="1" showAll="0">
      <items count="32">
        <item x="0"/>
        <item x="6"/>
        <item x="13"/>
        <item x="16"/>
        <item x="12"/>
        <item x="8"/>
        <item x="29"/>
        <item x="20"/>
        <item x="15"/>
        <item x="27"/>
        <item x="17"/>
        <item x="14"/>
        <item x="7"/>
        <item x="10"/>
        <item x="24"/>
        <item x="9"/>
        <item x="5"/>
        <item x="26"/>
        <item x="18"/>
        <item x="25"/>
        <item x="11"/>
        <item x="28"/>
        <item x="22"/>
        <item x="4"/>
        <item x="19"/>
        <item x="21"/>
        <item x="23"/>
        <item x="3"/>
        <item x="30"/>
        <item x="1"/>
        <item x="2"/>
        <item t="default"/>
      </items>
    </pivotField>
    <pivotField dataField="1" compact="0" numFmtId="1" showAll="0">
      <items count="27">
        <item x="1"/>
        <item x="15"/>
        <item x="0"/>
        <item x="13"/>
        <item x="10"/>
        <item x="7"/>
        <item x="11"/>
        <item x="14"/>
        <item x="24"/>
        <item x="12"/>
        <item x="6"/>
        <item x="8"/>
        <item x="5"/>
        <item x="22"/>
        <item x="16"/>
        <item x="21"/>
        <item x="9"/>
        <item x="23"/>
        <item x="19"/>
        <item x="4"/>
        <item x="17"/>
        <item x="18"/>
        <item x="20"/>
        <item x="25"/>
        <item x="3"/>
        <item x="2"/>
        <item t="default"/>
      </items>
    </pivotField>
    <pivotField dataField="1" compact="0" showAll="0">
      <items count="36">
        <item x="0"/>
        <item x="14"/>
        <item x="18"/>
        <item x="10"/>
        <item x="21"/>
        <item x="15"/>
        <item x="16"/>
        <item x="17"/>
        <item x="7"/>
        <item x="31"/>
        <item x="27"/>
        <item x="6"/>
        <item x="8"/>
        <item x="33"/>
        <item x="13"/>
        <item x="11"/>
        <item x="12"/>
        <item x="22"/>
        <item x="24"/>
        <item x="5"/>
        <item x="29"/>
        <item x="28"/>
        <item x="19"/>
        <item x="9"/>
        <item x="30"/>
        <item x="26"/>
        <item x="32"/>
        <item x="4"/>
        <item x="20"/>
        <item x="23"/>
        <item x="1"/>
        <item x="25"/>
        <item x="3"/>
        <item x="34"/>
        <item x="2"/>
        <item t="default"/>
      </items>
    </pivotField>
    <pivotField dataField="1" compact="0" showAll="0">
      <items count="29">
        <item x="0"/>
        <item x="11"/>
        <item x="16"/>
        <item x="7"/>
        <item x="13"/>
        <item x="5"/>
        <item x="12"/>
        <item x="10"/>
        <item x="25"/>
        <item x="9"/>
        <item x="17"/>
        <item x="26"/>
        <item x="22"/>
        <item x="14"/>
        <item x="6"/>
        <item x="8"/>
        <item x="24"/>
        <item x="20"/>
        <item x="18"/>
        <item x="23"/>
        <item x="4"/>
        <item x="15"/>
        <item x="19"/>
        <item x="21"/>
        <item x="1"/>
        <item x="3"/>
        <item x="27"/>
        <item x="2"/>
        <item t="default"/>
      </items>
    </pivotField>
    <pivotField dataField="1" compact="0" showAll="0">
      <items count="6">
        <item x="0"/>
        <item x="1"/>
        <item x="4"/>
        <item x="2"/>
        <item x="3"/>
        <item t="default"/>
      </items>
    </pivotField>
    <pivotField compact="0" numFmtId="1" showAll="0"/>
    <pivotField axis="axisRow" compact="0" showAll="0">
      <items count="4">
        <item x="2"/>
        <item x="0"/>
        <item x="1"/>
        <item t="default"/>
      </items>
    </pivotField>
  </pivotFields>
  <rowFields count="3">
    <field x="3"/>
    <field x="4"/>
    <field x="13"/>
  </rowFields>
  <rowItems count="11">
    <i>
      <x/>
    </i>
    <i r="1">
      <x v="1"/>
    </i>
    <i r="2">
      <x/>
    </i>
    <i r="2">
      <x v="1"/>
    </i>
    <i r="2">
      <x v="2"/>
    </i>
    <i>
      <x v="1"/>
    </i>
    <i r="1">
      <x/>
    </i>
    <i r="2">
      <x/>
    </i>
    <i r="2">
      <x v="1"/>
    </i>
    <i r="2"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XS" fld="5" baseField="0" baseItem="0"/>
    <dataField name="求和项:S" fld="6" baseField="0" baseItem="0"/>
    <dataField name="求和项:M" fld="7" baseField="0" baseItem="0"/>
    <dataField name="求和项:L" fld="8" baseField="0" baseItem="0"/>
    <dataField name="求和项:XL" fld="9" baseField="0" baseItem="0"/>
    <dataField name="求和项:XXL" fld="10" baseField="0" baseItem="0"/>
    <dataField name="求和项:3XL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4"/>
  <sheetViews>
    <sheetView tabSelected="1" workbookViewId="0">
      <selection activeCell="E20" sqref="E20"/>
    </sheetView>
  </sheetViews>
  <sheetFormatPr defaultColWidth="8.66666666666667" defaultRowHeight="14"/>
  <cols>
    <col min="1" max="1" width="13.5833333333333"/>
    <col min="2" max="2" width="7.08333333333333"/>
    <col min="3" max="3" width="8.75"/>
    <col min="4" max="10" width="10.4166666666667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D4">
        <v>0</v>
      </c>
      <c r="E4">
        <v>521</v>
      </c>
      <c r="F4">
        <v>574</v>
      </c>
      <c r="G4">
        <v>538</v>
      </c>
      <c r="H4">
        <v>593</v>
      </c>
      <c r="I4">
        <v>313</v>
      </c>
      <c r="J4">
        <v>198</v>
      </c>
    </row>
    <row r="5" spans="2:10">
      <c r="B5" t="s">
        <v>11</v>
      </c>
      <c r="D5">
        <v>0</v>
      </c>
      <c r="E5">
        <v>521</v>
      </c>
      <c r="F5">
        <v>574</v>
      </c>
      <c r="G5">
        <v>538</v>
      </c>
      <c r="H5">
        <v>593</v>
      </c>
      <c r="I5">
        <v>313</v>
      </c>
      <c r="J5">
        <v>198</v>
      </c>
    </row>
    <row r="6" spans="3:10">
      <c r="C6" t="s">
        <v>12</v>
      </c>
      <c r="D6">
        <v>0</v>
      </c>
      <c r="E6">
        <v>128</v>
      </c>
      <c r="F6">
        <v>166</v>
      </c>
      <c r="G6">
        <v>138</v>
      </c>
      <c r="H6">
        <v>146</v>
      </c>
      <c r="I6">
        <v>90</v>
      </c>
      <c r="J6">
        <v>118</v>
      </c>
    </row>
    <row r="7" spans="3:10">
      <c r="C7" t="s">
        <v>13</v>
      </c>
      <c r="D7">
        <v>0</v>
      </c>
      <c r="E7">
        <v>34</v>
      </c>
      <c r="F7">
        <v>38</v>
      </c>
      <c r="G7">
        <v>34</v>
      </c>
      <c r="H7">
        <v>34</v>
      </c>
      <c r="I7">
        <v>54</v>
      </c>
      <c r="J7">
        <v>80</v>
      </c>
    </row>
    <row r="8" spans="3:10">
      <c r="C8" t="s">
        <v>14</v>
      </c>
      <c r="D8">
        <v>0</v>
      </c>
      <c r="E8">
        <v>359</v>
      </c>
      <c r="F8">
        <v>370</v>
      </c>
      <c r="G8">
        <v>366</v>
      </c>
      <c r="H8">
        <v>413</v>
      </c>
      <c r="I8">
        <v>169</v>
      </c>
      <c r="J8">
        <v>0</v>
      </c>
    </row>
    <row r="9" spans="1:10">
      <c r="A9" t="s">
        <v>15</v>
      </c>
      <c r="D9">
        <v>976</v>
      </c>
      <c r="E9">
        <v>2033</v>
      </c>
      <c r="F9">
        <v>2555</v>
      </c>
      <c r="G9">
        <v>2556</v>
      </c>
      <c r="H9">
        <v>2410</v>
      </c>
      <c r="I9">
        <v>1563</v>
      </c>
      <c r="J9">
        <v>0</v>
      </c>
    </row>
    <row r="10" spans="2:10">
      <c r="B10" t="s">
        <v>16</v>
      </c>
      <c r="D10">
        <v>976</v>
      </c>
      <c r="E10">
        <v>2033</v>
      </c>
      <c r="F10">
        <v>2555</v>
      </c>
      <c r="G10">
        <v>2556</v>
      </c>
      <c r="H10">
        <v>2410</v>
      </c>
      <c r="I10">
        <v>1563</v>
      </c>
      <c r="J10">
        <v>0</v>
      </c>
    </row>
    <row r="11" spans="3:10">
      <c r="C11" t="s">
        <v>12</v>
      </c>
      <c r="D11">
        <v>43</v>
      </c>
      <c r="E11">
        <v>127</v>
      </c>
      <c r="F11">
        <v>156</v>
      </c>
      <c r="G11">
        <v>138</v>
      </c>
      <c r="H11">
        <v>123</v>
      </c>
      <c r="I11">
        <v>113</v>
      </c>
      <c r="J11">
        <v>0</v>
      </c>
    </row>
    <row r="12" spans="3:10">
      <c r="C12" t="s">
        <v>13</v>
      </c>
      <c r="D12">
        <v>402</v>
      </c>
      <c r="E12">
        <v>492</v>
      </c>
      <c r="F12">
        <v>900</v>
      </c>
      <c r="G12">
        <v>496</v>
      </c>
      <c r="H12">
        <v>744</v>
      </c>
      <c r="I12">
        <v>516</v>
      </c>
      <c r="J12">
        <v>0</v>
      </c>
    </row>
    <row r="13" spans="3:10">
      <c r="C13" t="s">
        <v>14</v>
      </c>
      <c r="D13">
        <v>531</v>
      </c>
      <c r="E13">
        <v>1414</v>
      </c>
      <c r="F13">
        <v>1499</v>
      </c>
      <c r="G13">
        <v>1922</v>
      </c>
      <c r="H13">
        <v>1543</v>
      </c>
      <c r="I13">
        <v>934</v>
      </c>
      <c r="J13">
        <v>0</v>
      </c>
    </row>
    <row r="14" spans="1:10">
      <c r="A14" t="s">
        <v>17</v>
      </c>
      <c r="D14">
        <v>976</v>
      </c>
      <c r="E14">
        <v>2554</v>
      </c>
      <c r="F14">
        <v>3129</v>
      </c>
      <c r="G14">
        <v>3094</v>
      </c>
      <c r="H14">
        <v>3003</v>
      </c>
      <c r="I14">
        <v>1876</v>
      </c>
      <c r="J14">
        <v>198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04"/>
  <sheetViews>
    <sheetView topLeftCell="A92" workbookViewId="0">
      <selection activeCell="A1" sqref="A1"/>
    </sheetView>
  </sheetViews>
  <sheetFormatPr defaultColWidth="9" defaultRowHeight="14"/>
  <cols>
    <col min="1" max="1" width="9" style="11"/>
    <col min="2" max="2" width="13.375" style="11" customWidth="1"/>
    <col min="3" max="3" width="19.25" style="11" customWidth="1"/>
    <col min="4" max="4" width="15.375" style="11" customWidth="1"/>
    <col min="5" max="5" width="9" style="11"/>
    <col min="6" max="6" width="9.875" style="11" customWidth="1"/>
    <col min="7" max="16384" width="9" style="11"/>
  </cols>
  <sheetData>
    <row r="1" ht="25" spans="1:2">
      <c r="A1" s="2" t="s">
        <v>18</v>
      </c>
      <c r="B1" s="2"/>
    </row>
    <row r="2" ht="27" customHeight="1" spans="1:14">
      <c r="A2" s="6" t="s">
        <v>19</v>
      </c>
      <c r="B2" s="6" t="s">
        <v>20</v>
      </c>
      <c r="C2" s="6" t="s">
        <v>21</v>
      </c>
      <c r="D2" s="6" t="s">
        <v>0</v>
      </c>
      <c r="E2" s="6" t="s">
        <v>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6" t="s">
        <v>29</v>
      </c>
      <c r="N2" s="11" t="s">
        <v>2</v>
      </c>
    </row>
    <row r="3" s="9" customFormat="1" ht="14.5" spans="1:14">
      <c r="A3" s="12">
        <v>1338338</v>
      </c>
      <c r="B3" s="13" t="s">
        <v>30</v>
      </c>
      <c r="C3" s="14" t="s">
        <v>31</v>
      </c>
      <c r="D3" s="14" t="s">
        <v>15</v>
      </c>
      <c r="E3" s="15" t="s">
        <v>16</v>
      </c>
      <c r="F3" s="14">
        <v>0</v>
      </c>
      <c r="G3" s="14">
        <v>0</v>
      </c>
      <c r="H3" s="14">
        <v>0</v>
      </c>
      <c r="I3" s="14">
        <v>4</v>
      </c>
      <c r="J3" s="13">
        <v>0</v>
      </c>
      <c r="K3" s="13">
        <v>0</v>
      </c>
      <c r="L3" s="13">
        <v>0</v>
      </c>
      <c r="M3" s="17">
        <f>SUM(F3:L3)</f>
        <v>4</v>
      </c>
      <c r="N3" s="9" t="s">
        <v>13</v>
      </c>
    </row>
    <row r="4" s="9" customFormat="1" ht="14.5" spans="1:14">
      <c r="A4" s="12">
        <v>1338338</v>
      </c>
      <c r="B4" s="13" t="s">
        <v>30</v>
      </c>
      <c r="C4" s="14" t="s">
        <v>32</v>
      </c>
      <c r="D4" s="14" t="s">
        <v>15</v>
      </c>
      <c r="E4" s="15" t="s">
        <v>16</v>
      </c>
      <c r="F4" s="14">
        <v>0</v>
      </c>
      <c r="G4" s="14">
        <v>0</v>
      </c>
      <c r="H4" s="14">
        <v>422</v>
      </c>
      <c r="I4" s="14">
        <v>0</v>
      </c>
      <c r="J4" s="13">
        <v>0</v>
      </c>
      <c r="K4" s="13">
        <v>0</v>
      </c>
      <c r="L4" s="13">
        <v>0</v>
      </c>
      <c r="M4" s="17">
        <f t="shared" ref="M4:M67" si="0">SUM(F4:L4)</f>
        <v>422</v>
      </c>
      <c r="N4" s="18" t="s">
        <v>13</v>
      </c>
    </row>
    <row r="5" s="9" customFormat="1" ht="14.5" spans="1:14">
      <c r="A5" s="12">
        <v>1338338</v>
      </c>
      <c r="B5" s="13" t="s">
        <v>30</v>
      </c>
      <c r="C5" s="14" t="s">
        <v>33</v>
      </c>
      <c r="D5" s="14" t="s">
        <v>15</v>
      </c>
      <c r="E5" s="15" t="s">
        <v>16</v>
      </c>
      <c r="F5" s="14">
        <v>0</v>
      </c>
      <c r="G5" s="14">
        <v>4</v>
      </c>
      <c r="H5" s="14">
        <v>0</v>
      </c>
      <c r="I5" s="14">
        <v>0</v>
      </c>
      <c r="J5" s="13">
        <v>0</v>
      </c>
      <c r="K5" s="13">
        <v>0</v>
      </c>
      <c r="L5" s="13">
        <v>0</v>
      </c>
      <c r="M5" s="17">
        <f t="shared" si="0"/>
        <v>4</v>
      </c>
      <c r="N5" s="18" t="s">
        <v>13</v>
      </c>
    </row>
    <row r="6" s="9" customFormat="1" ht="14.5" spans="1:14">
      <c r="A6" s="12">
        <v>1338338</v>
      </c>
      <c r="B6" s="13" t="s">
        <v>30</v>
      </c>
      <c r="C6" s="14" t="s">
        <v>34</v>
      </c>
      <c r="D6" s="14" t="s">
        <v>15</v>
      </c>
      <c r="E6" s="15" t="s">
        <v>16</v>
      </c>
      <c r="F6" s="14">
        <v>0</v>
      </c>
      <c r="G6" s="14">
        <v>0</v>
      </c>
      <c r="H6" s="14">
        <v>0</v>
      </c>
      <c r="I6" s="14">
        <v>0</v>
      </c>
      <c r="J6" s="13">
        <v>120</v>
      </c>
      <c r="K6" s="13">
        <v>0</v>
      </c>
      <c r="L6" s="13">
        <v>0</v>
      </c>
      <c r="M6" s="17">
        <f t="shared" si="0"/>
        <v>120</v>
      </c>
      <c r="N6" s="18" t="s">
        <v>13</v>
      </c>
    </row>
    <row r="7" s="9" customFormat="1" ht="14.5" spans="1:14">
      <c r="A7" s="12">
        <v>1338338</v>
      </c>
      <c r="B7" s="13" t="s">
        <v>30</v>
      </c>
      <c r="C7" s="14" t="s">
        <v>35</v>
      </c>
      <c r="D7" s="14" t="s">
        <v>15</v>
      </c>
      <c r="E7" s="15" t="s">
        <v>16</v>
      </c>
      <c r="F7" s="14">
        <v>0</v>
      </c>
      <c r="G7" s="14">
        <v>0</v>
      </c>
      <c r="H7" s="14">
        <v>0</v>
      </c>
      <c r="I7" s="14">
        <v>0</v>
      </c>
      <c r="J7" s="13">
        <v>0</v>
      </c>
      <c r="K7" s="13">
        <v>114</v>
      </c>
      <c r="L7" s="13">
        <v>0</v>
      </c>
      <c r="M7" s="17">
        <f t="shared" si="0"/>
        <v>114</v>
      </c>
      <c r="N7" s="18" t="s">
        <v>13</v>
      </c>
    </row>
    <row r="8" ht="14.5" spans="1:14">
      <c r="A8" s="16">
        <v>1338340</v>
      </c>
      <c r="B8" s="4" t="s">
        <v>30</v>
      </c>
      <c r="C8" s="5" t="s">
        <v>36</v>
      </c>
      <c r="D8" s="5" t="s">
        <v>15</v>
      </c>
      <c r="E8" s="6" t="s">
        <v>16</v>
      </c>
      <c r="F8" s="5">
        <v>460</v>
      </c>
      <c r="G8" s="5">
        <v>920</v>
      </c>
      <c r="H8" s="5">
        <v>920</v>
      </c>
      <c r="I8" s="5">
        <v>920</v>
      </c>
      <c r="J8" s="4">
        <v>920</v>
      </c>
      <c r="K8" s="4">
        <v>460</v>
      </c>
      <c r="L8" s="4">
        <v>0</v>
      </c>
      <c r="M8" s="19">
        <f t="shared" si="0"/>
        <v>4600</v>
      </c>
      <c r="N8" s="11" t="s">
        <v>14</v>
      </c>
    </row>
    <row r="9" ht="14.5" spans="1:14">
      <c r="A9" s="16">
        <v>1338340</v>
      </c>
      <c r="B9" s="4" t="s">
        <v>30</v>
      </c>
      <c r="C9" s="5" t="s">
        <v>37</v>
      </c>
      <c r="D9" s="5" t="s">
        <v>15</v>
      </c>
      <c r="E9" s="6" t="s">
        <v>16</v>
      </c>
      <c r="F9" s="5">
        <v>0</v>
      </c>
      <c r="G9" s="5">
        <v>0</v>
      </c>
      <c r="H9" s="5">
        <v>0</v>
      </c>
      <c r="I9" s="5">
        <v>610</v>
      </c>
      <c r="J9" s="4">
        <v>305</v>
      </c>
      <c r="K9" s="4">
        <v>305</v>
      </c>
      <c r="L9" s="4">
        <v>0</v>
      </c>
      <c r="M9" s="19">
        <f t="shared" si="0"/>
        <v>1220</v>
      </c>
      <c r="N9" s="11" t="s">
        <v>14</v>
      </c>
    </row>
    <row r="10" ht="14.5" spans="1:14">
      <c r="A10" s="16">
        <v>1338340</v>
      </c>
      <c r="B10" s="4" t="s">
        <v>30</v>
      </c>
      <c r="C10" s="5" t="s">
        <v>38</v>
      </c>
      <c r="D10" s="5" t="s">
        <v>15</v>
      </c>
      <c r="E10" s="6" t="s">
        <v>16</v>
      </c>
      <c r="F10" s="5">
        <v>0</v>
      </c>
      <c r="G10" s="5">
        <v>156</v>
      </c>
      <c r="H10" s="5">
        <v>156</v>
      </c>
      <c r="I10" s="5">
        <v>0</v>
      </c>
      <c r="J10" s="4">
        <v>0</v>
      </c>
      <c r="K10" s="4">
        <v>0</v>
      </c>
      <c r="L10" s="4">
        <v>0</v>
      </c>
      <c r="M10" s="19">
        <f t="shared" si="0"/>
        <v>312</v>
      </c>
      <c r="N10" s="11" t="s">
        <v>14</v>
      </c>
    </row>
    <row r="11" s="9" customFormat="1" ht="14.5" spans="1:14">
      <c r="A11" s="12">
        <v>1338696</v>
      </c>
      <c r="B11" s="13" t="s">
        <v>39</v>
      </c>
      <c r="C11" s="14" t="s">
        <v>40</v>
      </c>
      <c r="D11" s="14" t="s">
        <v>15</v>
      </c>
      <c r="E11" s="15" t="s">
        <v>16</v>
      </c>
      <c r="F11" s="14">
        <v>38</v>
      </c>
      <c r="G11" s="14">
        <v>76</v>
      </c>
      <c r="H11" s="14">
        <v>76</v>
      </c>
      <c r="I11" s="14">
        <v>76</v>
      </c>
      <c r="J11" s="13">
        <v>76</v>
      </c>
      <c r="K11" s="13">
        <v>38</v>
      </c>
      <c r="L11" s="13">
        <v>0</v>
      </c>
      <c r="M11" s="17">
        <f t="shared" si="0"/>
        <v>380</v>
      </c>
      <c r="N11" s="18" t="s">
        <v>13</v>
      </c>
    </row>
    <row r="12" s="9" customFormat="1" ht="14.5" spans="1:14">
      <c r="A12" s="12">
        <v>1338696</v>
      </c>
      <c r="B12" s="13" t="s">
        <v>39</v>
      </c>
      <c r="C12" s="14" t="s">
        <v>41</v>
      </c>
      <c r="D12" s="14" t="s">
        <v>10</v>
      </c>
      <c r="E12" s="15" t="s">
        <v>11</v>
      </c>
      <c r="F12" s="14">
        <v>0</v>
      </c>
      <c r="G12" s="14">
        <v>34</v>
      </c>
      <c r="H12" s="14">
        <v>34</v>
      </c>
      <c r="I12" s="14">
        <v>34</v>
      </c>
      <c r="J12" s="13">
        <v>34</v>
      </c>
      <c r="K12" s="13">
        <v>0</v>
      </c>
      <c r="L12" s="13">
        <v>0</v>
      </c>
      <c r="M12" s="17">
        <f t="shared" si="0"/>
        <v>136</v>
      </c>
      <c r="N12" s="18" t="s">
        <v>13</v>
      </c>
    </row>
    <row r="13" ht="14.5" spans="1:14">
      <c r="A13" s="16">
        <v>1338697</v>
      </c>
      <c r="B13" s="4" t="s">
        <v>42</v>
      </c>
      <c r="C13" s="5" t="s">
        <v>43</v>
      </c>
      <c r="D13" s="5" t="s">
        <v>15</v>
      </c>
      <c r="E13" s="6" t="s">
        <v>16</v>
      </c>
      <c r="F13" s="5">
        <v>0</v>
      </c>
      <c r="G13" s="5">
        <v>2</v>
      </c>
      <c r="H13" s="5">
        <v>2</v>
      </c>
      <c r="I13" s="5">
        <v>0</v>
      </c>
      <c r="J13" s="4">
        <v>0</v>
      </c>
      <c r="K13" s="4">
        <v>0</v>
      </c>
      <c r="L13" s="4">
        <v>0</v>
      </c>
      <c r="M13" s="19">
        <f t="shared" si="0"/>
        <v>4</v>
      </c>
      <c r="N13" s="11" t="s">
        <v>14</v>
      </c>
    </row>
    <row r="14" ht="14.5" spans="1:14">
      <c r="A14" s="16">
        <v>1338697</v>
      </c>
      <c r="B14" s="4" t="s">
        <v>42</v>
      </c>
      <c r="C14" s="5" t="s">
        <v>44</v>
      </c>
      <c r="D14" s="5" t="s">
        <v>15</v>
      </c>
      <c r="E14" s="6" t="s">
        <v>16</v>
      </c>
      <c r="F14" s="5">
        <v>13</v>
      </c>
      <c r="G14" s="5">
        <v>26</v>
      </c>
      <c r="H14" s="5">
        <v>26</v>
      </c>
      <c r="I14" s="5">
        <v>26</v>
      </c>
      <c r="J14" s="4">
        <v>13</v>
      </c>
      <c r="K14" s="4">
        <v>0</v>
      </c>
      <c r="L14" s="4">
        <v>0</v>
      </c>
      <c r="M14" s="19">
        <f t="shared" si="0"/>
        <v>104</v>
      </c>
      <c r="N14" s="11" t="s">
        <v>14</v>
      </c>
    </row>
    <row r="15" ht="14.5" spans="1:14">
      <c r="A15" s="16">
        <v>1338697</v>
      </c>
      <c r="B15" s="4" t="s">
        <v>42</v>
      </c>
      <c r="C15" s="5" t="s">
        <v>45</v>
      </c>
      <c r="D15" s="5" t="s">
        <v>10</v>
      </c>
      <c r="E15" s="6" t="s">
        <v>11</v>
      </c>
      <c r="F15" s="5">
        <v>0</v>
      </c>
      <c r="G15" s="5">
        <v>10</v>
      </c>
      <c r="H15" s="5">
        <v>10</v>
      </c>
      <c r="I15" s="5">
        <v>10</v>
      </c>
      <c r="J15" s="4">
        <v>10</v>
      </c>
      <c r="K15" s="4">
        <v>5</v>
      </c>
      <c r="L15" s="4">
        <v>0</v>
      </c>
      <c r="M15" s="19">
        <f t="shared" si="0"/>
        <v>45</v>
      </c>
      <c r="N15" s="11" t="s">
        <v>14</v>
      </c>
    </row>
    <row r="16" ht="14.5" spans="1:14">
      <c r="A16" s="16">
        <v>1338699</v>
      </c>
      <c r="B16" s="4" t="s">
        <v>46</v>
      </c>
      <c r="C16" s="5" t="s">
        <v>43</v>
      </c>
      <c r="D16" s="5" t="s">
        <v>15</v>
      </c>
      <c r="E16" s="6" t="s">
        <v>16</v>
      </c>
      <c r="F16" s="5">
        <v>0</v>
      </c>
      <c r="G16" s="5">
        <v>32</v>
      </c>
      <c r="H16" s="5">
        <v>32</v>
      </c>
      <c r="I16" s="5">
        <v>0</v>
      </c>
      <c r="J16" s="4">
        <v>0</v>
      </c>
      <c r="K16" s="4">
        <v>0</v>
      </c>
      <c r="L16" s="4">
        <v>0</v>
      </c>
      <c r="M16" s="19">
        <f t="shared" si="0"/>
        <v>64</v>
      </c>
      <c r="N16" s="11" t="s">
        <v>14</v>
      </c>
    </row>
    <row r="17" ht="14.5" spans="1:14">
      <c r="A17" s="16">
        <v>1338699</v>
      </c>
      <c r="B17" s="4" t="s">
        <v>46</v>
      </c>
      <c r="C17" s="5" t="s">
        <v>44</v>
      </c>
      <c r="D17" s="5" t="s">
        <v>15</v>
      </c>
      <c r="E17" s="6" t="s">
        <v>16</v>
      </c>
      <c r="F17" s="5">
        <v>14</v>
      </c>
      <c r="G17" s="5">
        <v>28</v>
      </c>
      <c r="H17" s="5">
        <v>28</v>
      </c>
      <c r="I17" s="5">
        <v>28</v>
      </c>
      <c r="J17" s="4">
        <v>14</v>
      </c>
      <c r="K17" s="4">
        <v>0</v>
      </c>
      <c r="L17" s="4">
        <v>0</v>
      </c>
      <c r="M17" s="19">
        <f t="shared" si="0"/>
        <v>112</v>
      </c>
      <c r="N17" s="11" t="s">
        <v>14</v>
      </c>
    </row>
    <row r="18" ht="14.5" spans="1:14">
      <c r="A18" s="16">
        <v>1338699</v>
      </c>
      <c r="B18" s="4" t="s">
        <v>46</v>
      </c>
      <c r="C18" s="5" t="s">
        <v>45</v>
      </c>
      <c r="D18" s="5" t="s">
        <v>10</v>
      </c>
      <c r="E18" s="6" t="s">
        <v>11</v>
      </c>
      <c r="F18" s="5">
        <v>0</v>
      </c>
      <c r="G18" s="5">
        <v>42</v>
      </c>
      <c r="H18" s="5">
        <v>42</v>
      </c>
      <c r="I18" s="5">
        <v>42</v>
      </c>
      <c r="J18" s="4">
        <v>42</v>
      </c>
      <c r="K18" s="4">
        <v>21</v>
      </c>
      <c r="L18" s="4">
        <v>0</v>
      </c>
      <c r="M18" s="19">
        <f t="shared" si="0"/>
        <v>189</v>
      </c>
      <c r="N18" s="11" t="s">
        <v>14</v>
      </c>
    </row>
    <row r="19" ht="14.5" spans="1:14">
      <c r="A19" s="16">
        <v>1338699</v>
      </c>
      <c r="B19" s="4" t="s">
        <v>46</v>
      </c>
      <c r="C19" s="5" t="s">
        <v>47</v>
      </c>
      <c r="D19" s="5" t="s">
        <v>10</v>
      </c>
      <c r="E19" s="6" t="s">
        <v>11</v>
      </c>
      <c r="F19" s="5">
        <v>0</v>
      </c>
      <c r="G19" s="5">
        <v>0</v>
      </c>
      <c r="H19" s="5">
        <v>0</v>
      </c>
      <c r="I19" s="5">
        <v>0</v>
      </c>
      <c r="J19" s="4">
        <v>3</v>
      </c>
      <c r="K19" s="4">
        <v>3</v>
      </c>
      <c r="L19" s="4">
        <v>0</v>
      </c>
      <c r="M19" s="19">
        <f t="shared" si="0"/>
        <v>6</v>
      </c>
      <c r="N19" s="11" t="s">
        <v>14</v>
      </c>
    </row>
    <row r="20" ht="14.5" spans="1:14">
      <c r="A20" s="16">
        <v>1338699</v>
      </c>
      <c r="B20" s="4" t="s">
        <v>46</v>
      </c>
      <c r="C20" s="5" t="s">
        <v>48</v>
      </c>
      <c r="D20" s="5" t="s">
        <v>10</v>
      </c>
      <c r="E20" s="6" t="s">
        <v>11</v>
      </c>
      <c r="F20" s="5">
        <v>0</v>
      </c>
      <c r="G20" s="5">
        <v>4</v>
      </c>
      <c r="H20" s="5">
        <v>8</v>
      </c>
      <c r="I20" s="5">
        <v>8</v>
      </c>
      <c r="J20" s="4">
        <v>0</v>
      </c>
      <c r="K20" s="4">
        <v>0</v>
      </c>
      <c r="L20" s="4">
        <v>0</v>
      </c>
      <c r="M20" s="19">
        <f t="shared" si="0"/>
        <v>20</v>
      </c>
      <c r="N20" s="11" t="s">
        <v>14</v>
      </c>
    </row>
    <row r="21" s="9" customFormat="1" ht="14.5" spans="1:14">
      <c r="A21" s="12">
        <v>1338725</v>
      </c>
      <c r="B21" s="13" t="s">
        <v>46</v>
      </c>
      <c r="C21" s="14" t="s">
        <v>31</v>
      </c>
      <c r="D21" s="14" t="s">
        <v>15</v>
      </c>
      <c r="E21" s="15" t="s">
        <v>16</v>
      </c>
      <c r="F21" s="14">
        <v>0</v>
      </c>
      <c r="G21" s="14">
        <v>0</v>
      </c>
      <c r="H21" s="14">
        <v>0</v>
      </c>
      <c r="I21" s="14">
        <v>14</v>
      </c>
      <c r="J21" s="13">
        <v>0</v>
      </c>
      <c r="K21" s="13">
        <v>0</v>
      </c>
      <c r="L21" s="13">
        <v>0</v>
      </c>
      <c r="M21" s="17">
        <f t="shared" si="0"/>
        <v>14</v>
      </c>
      <c r="N21" s="18" t="s">
        <v>13</v>
      </c>
    </row>
    <row r="22" s="9" customFormat="1" ht="14.5" spans="1:14">
      <c r="A22" s="12">
        <v>1338725</v>
      </c>
      <c r="B22" s="13" t="s">
        <v>46</v>
      </c>
      <c r="C22" s="14" t="s">
        <v>32</v>
      </c>
      <c r="D22" s="14" t="s">
        <v>15</v>
      </c>
      <c r="E22" s="15" t="s">
        <v>16</v>
      </c>
      <c r="F22" s="14">
        <v>0</v>
      </c>
      <c r="G22" s="14">
        <v>0</v>
      </c>
      <c r="H22" s="14">
        <v>2</v>
      </c>
      <c r="I22" s="14">
        <v>0</v>
      </c>
      <c r="J22" s="13">
        <v>0</v>
      </c>
      <c r="K22" s="13">
        <v>0</v>
      </c>
      <c r="L22" s="13">
        <v>0</v>
      </c>
      <c r="M22" s="17">
        <f t="shared" si="0"/>
        <v>2</v>
      </c>
      <c r="N22" s="18" t="s">
        <v>13</v>
      </c>
    </row>
    <row r="23" s="9" customFormat="1" ht="14.5" spans="1:14">
      <c r="A23" s="12">
        <v>1338725</v>
      </c>
      <c r="B23" s="13" t="s">
        <v>46</v>
      </c>
      <c r="C23" s="14" t="s">
        <v>33</v>
      </c>
      <c r="D23" s="14" t="s">
        <v>15</v>
      </c>
      <c r="E23" s="15" t="s">
        <v>16</v>
      </c>
      <c r="F23" s="14">
        <v>0</v>
      </c>
      <c r="G23" s="14">
        <v>4</v>
      </c>
      <c r="H23" s="14">
        <v>0</v>
      </c>
      <c r="I23" s="14">
        <v>0</v>
      </c>
      <c r="J23" s="13">
        <v>0</v>
      </c>
      <c r="K23" s="13">
        <v>0</v>
      </c>
      <c r="L23" s="13">
        <v>0</v>
      </c>
      <c r="M23" s="17">
        <f t="shared" si="0"/>
        <v>4</v>
      </c>
      <c r="N23" s="18" t="s">
        <v>13</v>
      </c>
    </row>
    <row r="24" s="9" customFormat="1" ht="14.5" spans="1:14">
      <c r="A24" s="12">
        <v>1338725</v>
      </c>
      <c r="B24" s="13" t="s">
        <v>46</v>
      </c>
      <c r="C24" s="14" t="s">
        <v>34</v>
      </c>
      <c r="D24" s="14" t="s">
        <v>15</v>
      </c>
      <c r="E24" s="15" t="s">
        <v>16</v>
      </c>
      <c r="F24" s="14">
        <v>0</v>
      </c>
      <c r="G24" s="14">
        <v>0</v>
      </c>
      <c r="H24" s="14">
        <v>0</v>
      </c>
      <c r="I24" s="14">
        <v>0</v>
      </c>
      <c r="J24" s="13">
        <v>22</v>
      </c>
      <c r="K24" s="13">
        <v>0</v>
      </c>
      <c r="L24" s="13">
        <v>0</v>
      </c>
      <c r="M24" s="17">
        <f t="shared" si="0"/>
        <v>22</v>
      </c>
      <c r="N24" s="18" t="s">
        <v>13</v>
      </c>
    </row>
    <row r="25" s="9" customFormat="1" ht="14.5" spans="1:14">
      <c r="A25" s="12">
        <v>1338725</v>
      </c>
      <c r="B25" s="13" t="s">
        <v>46</v>
      </c>
      <c r="C25" s="14" t="s">
        <v>49</v>
      </c>
      <c r="D25" s="14" t="s">
        <v>15</v>
      </c>
      <c r="E25" s="15" t="s">
        <v>16</v>
      </c>
      <c r="F25" s="14">
        <v>32</v>
      </c>
      <c r="G25" s="14">
        <v>0</v>
      </c>
      <c r="H25" s="14">
        <v>0</v>
      </c>
      <c r="I25" s="14">
        <v>0</v>
      </c>
      <c r="J25" s="13">
        <v>0</v>
      </c>
      <c r="K25" s="13">
        <v>0</v>
      </c>
      <c r="L25" s="13">
        <v>0</v>
      </c>
      <c r="M25" s="17">
        <f t="shared" si="0"/>
        <v>32</v>
      </c>
      <c r="N25" s="18" t="s">
        <v>13</v>
      </c>
    </row>
    <row r="26" s="9" customFormat="1" ht="14.5" spans="1:14">
      <c r="A26" s="12">
        <v>1338725</v>
      </c>
      <c r="B26" s="13" t="s">
        <v>46</v>
      </c>
      <c r="C26" s="14" t="s">
        <v>50</v>
      </c>
      <c r="D26" s="14" t="s">
        <v>10</v>
      </c>
      <c r="E26" s="15" t="s">
        <v>11</v>
      </c>
      <c r="F26" s="14">
        <v>0</v>
      </c>
      <c r="G26" s="14">
        <v>0</v>
      </c>
      <c r="H26" s="14">
        <v>0</v>
      </c>
      <c r="I26" s="14">
        <v>0</v>
      </c>
      <c r="J26" s="13">
        <v>0</v>
      </c>
      <c r="K26" s="13">
        <v>0</v>
      </c>
      <c r="L26" s="13">
        <v>30</v>
      </c>
      <c r="M26" s="17">
        <f t="shared" si="0"/>
        <v>30</v>
      </c>
      <c r="N26" s="18" t="s">
        <v>13</v>
      </c>
    </row>
    <row r="27" s="9" customFormat="1" ht="14.5" spans="1:14">
      <c r="A27" s="12">
        <v>1338725</v>
      </c>
      <c r="B27" s="13" t="s">
        <v>46</v>
      </c>
      <c r="C27" s="14" t="s">
        <v>51</v>
      </c>
      <c r="D27" s="14" t="s">
        <v>10</v>
      </c>
      <c r="E27" s="15" t="s">
        <v>11</v>
      </c>
      <c r="F27" s="14">
        <v>0</v>
      </c>
      <c r="G27" s="14">
        <v>0</v>
      </c>
      <c r="H27" s="14">
        <v>4</v>
      </c>
      <c r="I27" s="14">
        <v>0</v>
      </c>
      <c r="J27" s="13">
        <v>0</v>
      </c>
      <c r="K27" s="13">
        <v>0</v>
      </c>
      <c r="L27" s="13">
        <v>0</v>
      </c>
      <c r="M27" s="17">
        <f t="shared" si="0"/>
        <v>4</v>
      </c>
      <c r="N27" s="18" t="s">
        <v>13</v>
      </c>
    </row>
    <row r="28" s="9" customFormat="1" ht="14.5" spans="1:14">
      <c r="A28" s="12">
        <v>1338725</v>
      </c>
      <c r="B28" s="13" t="s">
        <v>46</v>
      </c>
      <c r="C28" s="14" t="s">
        <v>52</v>
      </c>
      <c r="D28" s="14" t="s">
        <v>10</v>
      </c>
      <c r="E28" s="15" t="s">
        <v>11</v>
      </c>
      <c r="F28" s="14">
        <v>0</v>
      </c>
      <c r="G28" s="14">
        <v>0</v>
      </c>
      <c r="H28" s="14">
        <v>0</v>
      </c>
      <c r="I28" s="14">
        <v>0</v>
      </c>
      <c r="J28" s="13">
        <v>0</v>
      </c>
      <c r="K28" s="13">
        <v>22</v>
      </c>
      <c r="L28" s="13">
        <v>0</v>
      </c>
      <c r="M28" s="17">
        <f t="shared" si="0"/>
        <v>22</v>
      </c>
      <c r="N28" s="18" t="s">
        <v>13</v>
      </c>
    </row>
    <row r="29" ht="14.5" spans="1:14">
      <c r="A29" s="16">
        <v>1338701</v>
      </c>
      <c r="B29" s="4" t="s">
        <v>53</v>
      </c>
      <c r="C29" s="5" t="s">
        <v>54</v>
      </c>
      <c r="D29" s="5" t="s">
        <v>15</v>
      </c>
      <c r="E29" s="6" t="s">
        <v>16</v>
      </c>
      <c r="F29" s="5">
        <v>0</v>
      </c>
      <c r="G29" s="5">
        <v>12</v>
      </c>
      <c r="H29" s="5">
        <v>24</v>
      </c>
      <c r="I29" s="5">
        <v>24</v>
      </c>
      <c r="J29" s="4">
        <v>24</v>
      </c>
      <c r="K29" s="4">
        <v>12</v>
      </c>
      <c r="L29" s="4">
        <v>0</v>
      </c>
      <c r="M29" s="19">
        <f t="shared" si="0"/>
        <v>96</v>
      </c>
      <c r="N29" s="11" t="s">
        <v>14</v>
      </c>
    </row>
    <row r="30" ht="14.5" spans="1:14">
      <c r="A30" s="16">
        <v>1338701</v>
      </c>
      <c r="B30" s="4" t="s">
        <v>53</v>
      </c>
      <c r="C30" s="5" t="s">
        <v>55</v>
      </c>
      <c r="D30" s="5" t="s">
        <v>15</v>
      </c>
      <c r="E30" s="6" t="s">
        <v>16</v>
      </c>
      <c r="F30" s="5">
        <v>0</v>
      </c>
      <c r="G30" s="5">
        <v>0</v>
      </c>
      <c r="H30" s="5">
        <v>0</v>
      </c>
      <c r="I30" s="5">
        <v>6</v>
      </c>
      <c r="J30" s="4">
        <v>3</v>
      </c>
      <c r="K30" s="4">
        <v>3</v>
      </c>
      <c r="L30" s="4">
        <v>0</v>
      </c>
      <c r="M30" s="19">
        <f t="shared" si="0"/>
        <v>12</v>
      </c>
      <c r="N30" s="11" t="s">
        <v>14</v>
      </c>
    </row>
    <row r="31" ht="14.5" spans="1:14">
      <c r="A31" s="16">
        <v>1338701</v>
      </c>
      <c r="B31" s="4" t="s">
        <v>53</v>
      </c>
      <c r="C31" s="5" t="s">
        <v>43</v>
      </c>
      <c r="D31" s="5" t="s">
        <v>15</v>
      </c>
      <c r="E31" s="6" t="s">
        <v>16</v>
      </c>
      <c r="F31" s="5">
        <v>0</v>
      </c>
      <c r="G31" s="5">
        <v>4</v>
      </c>
      <c r="H31" s="5">
        <v>4</v>
      </c>
      <c r="I31" s="5">
        <v>0</v>
      </c>
      <c r="J31" s="4">
        <v>0</v>
      </c>
      <c r="K31" s="4">
        <v>0</v>
      </c>
      <c r="L31" s="4">
        <v>0</v>
      </c>
      <c r="M31" s="19">
        <f t="shared" si="0"/>
        <v>8</v>
      </c>
      <c r="N31" s="11" t="s">
        <v>14</v>
      </c>
    </row>
    <row r="32" ht="14.5" spans="1:14">
      <c r="A32" s="16">
        <v>1338701</v>
      </c>
      <c r="B32" s="4" t="s">
        <v>53</v>
      </c>
      <c r="C32" s="5" t="s">
        <v>45</v>
      </c>
      <c r="D32" s="5" t="s">
        <v>10</v>
      </c>
      <c r="E32" s="6" t="s">
        <v>11</v>
      </c>
      <c r="F32" s="5">
        <v>0</v>
      </c>
      <c r="G32" s="5">
        <v>16</v>
      </c>
      <c r="H32" s="5">
        <v>16</v>
      </c>
      <c r="I32" s="5">
        <v>16</v>
      </c>
      <c r="J32" s="4">
        <v>16</v>
      </c>
      <c r="K32" s="4">
        <v>8</v>
      </c>
      <c r="L32" s="4">
        <v>0</v>
      </c>
      <c r="M32" s="19">
        <f t="shared" si="0"/>
        <v>72</v>
      </c>
      <c r="N32" s="11" t="s">
        <v>14</v>
      </c>
    </row>
    <row r="33" ht="14.5" spans="1:14">
      <c r="A33" s="16">
        <v>1338702</v>
      </c>
      <c r="B33" s="4" t="s">
        <v>56</v>
      </c>
      <c r="C33" s="5" t="s">
        <v>54</v>
      </c>
      <c r="D33" s="5" t="s">
        <v>15</v>
      </c>
      <c r="E33" s="6" t="s">
        <v>16</v>
      </c>
      <c r="F33" s="5">
        <v>0</v>
      </c>
      <c r="G33" s="5">
        <v>8</v>
      </c>
      <c r="H33" s="5">
        <v>16</v>
      </c>
      <c r="I33" s="5">
        <v>16</v>
      </c>
      <c r="J33" s="4">
        <v>16</v>
      </c>
      <c r="K33" s="4">
        <v>8</v>
      </c>
      <c r="L33" s="4">
        <v>0</v>
      </c>
      <c r="M33" s="19">
        <f t="shared" si="0"/>
        <v>64</v>
      </c>
      <c r="N33" s="11" t="s">
        <v>14</v>
      </c>
    </row>
    <row r="34" ht="14.5" spans="1:14">
      <c r="A34" s="16">
        <v>1338702</v>
      </c>
      <c r="B34" s="4" t="s">
        <v>56</v>
      </c>
      <c r="C34" s="5" t="s">
        <v>55</v>
      </c>
      <c r="D34" s="5" t="s">
        <v>15</v>
      </c>
      <c r="E34" s="6" t="s">
        <v>16</v>
      </c>
      <c r="F34" s="5">
        <v>0</v>
      </c>
      <c r="G34" s="5">
        <v>0</v>
      </c>
      <c r="H34" s="5">
        <v>0</v>
      </c>
      <c r="I34" s="5">
        <v>2</v>
      </c>
      <c r="J34" s="4">
        <v>1</v>
      </c>
      <c r="K34" s="4">
        <v>1</v>
      </c>
      <c r="L34" s="4">
        <v>0</v>
      </c>
      <c r="M34" s="19">
        <f t="shared" si="0"/>
        <v>4</v>
      </c>
      <c r="N34" s="11" t="s">
        <v>14</v>
      </c>
    </row>
    <row r="35" ht="14.5" spans="1:14">
      <c r="A35" s="16">
        <v>1338702</v>
      </c>
      <c r="B35" s="4" t="s">
        <v>56</v>
      </c>
      <c r="C35" s="5" t="s">
        <v>45</v>
      </c>
      <c r="D35" s="5" t="s">
        <v>10</v>
      </c>
      <c r="E35" s="6" t="s">
        <v>11</v>
      </c>
      <c r="F35" s="5">
        <v>0</v>
      </c>
      <c r="G35" s="5">
        <v>6</v>
      </c>
      <c r="H35" s="5">
        <v>6</v>
      </c>
      <c r="I35" s="5">
        <v>6</v>
      </c>
      <c r="J35" s="4">
        <v>6</v>
      </c>
      <c r="K35" s="4">
        <v>3</v>
      </c>
      <c r="L35" s="4">
        <v>0</v>
      </c>
      <c r="M35" s="19">
        <f t="shared" si="0"/>
        <v>27</v>
      </c>
      <c r="N35" s="11" t="s">
        <v>14</v>
      </c>
    </row>
    <row r="36" ht="14.5" spans="1:14">
      <c r="A36" s="16">
        <v>1338702</v>
      </c>
      <c r="B36" s="4" t="s">
        <v>56</v>
      </c>
      <c r="C36" s="5" t="s">
        <v>47</v>
      </c>
      <c r="D36" s="5" t="s">
        <v>10</v>
      </c>
      <c r="E36" s="6" t="s">
        <v>11</v>
      </c>
      <c r="F36" s="5">
        <v>0</v>
      </c>
      <c r="G36" s="5">
        <v>0</v>
      </c>
      <c r="H36" s="5">
        <v>0</v>
      </c>
      <c r="I36" s="5">
        <v>0</v>
      </c>
      <c r="J36" s="4">
        <v>1</v>
      </c>
      <c r="K36" s="4">
        <v>1</v>
      </c>
      <c r="L36" s="4">
        <v>0</v>
      </c>
      <c r="M36" s="19">
        <f t="shared" si="0"/>
        <v>2</v>
      </c>
      <c r="N36" s="11" t="s">
        <v>14</v>
      </c>
    </row>
    <row r="37" ht="14.5" spans="1:14">
      <c r="A37" s="16">
        <v>1338703</v>
      </c>
      <c r="B37" s="4" t="s">
        <v>57</v>
      </c>
      <c r="C37" s="5" t="s">
        <v>58</v>
      </c>
      <c r="D37" s="5" t="s">
        <v>15</v>
      </c>
      <c r="E37" s="6" t="s">
        <v>16</v>
      </c>
      <c r="F37" s="5">
        <v>0</v>
      </c>
      <c r="G37" s="5">
        <v>14</v>
      </c>
      <c r="H37" s="5">
        <v>21</v>
      </c>
      <c r="I37" s="5">
        <v>14</v>
      </c>
      <c r="J37" s="4">
        <v>7</v>
      </c>
      <c r="K37" s="4">
        <v>7</v>
      </c>
      <c r="L37" s="4">
        <v>0</v>
      </c>
      <c r="M37" s="19">
        <f t="shared" si="0"/>
        <v>63</v>
      </c>
      <c r="N37" s="11" t="s">
        <v>14</v>
      </c>
    </row>
    <row r="38" ht="14.5" spans="1:14">
      <c r="A38" s="16">
        <v>1338703</v>
      </c>
      <c r="B38" s="4" t="s">
        <v>57</v>
      </c>
      <c r="C38" s="5" t="s">
        <v>45</v>
      </c>
      <c r="D38" s="5" t="s">
        <v>10</v>
      </c>
      <c r="E38" s="6" t="s">
        <v>11</v>
      </c>
      <c r="F38" s="5">
        <v>0</v>
      </c>
      <c r="G38" s="5">
        <v>8</v>
      </c>
      <c r="H38" s="5">
        <v>8</v>
      </c>
      <c r="I38" s="5">
        <v>8</v>
      </c>
      <c r="J38" s="4">
        <v>8</v>
      </c>
      <c r="K38" s="4">
        <v>4</v>
      </c>
      <c r="L38" s="4">
        <v>0</v>
      </c>
      <c r="M38" s="19">
        <f t="shared" si="0"/>
        <v>36</v>
      </c>
      <c r="N38" s="11" t="s">
        <v>14</v>
      </c>
    </row>
    <row r="39" ht="14.5" spans="1:14">
      <c r="A39" s="16">
        <v>1338704</v>
      </c>
      <c r="B39" s="4" t="s">
        <v>59</v>
      </c>
      <c r="C39" s="5" t="s">
        <v>54</v>
      </c>
      <c r="D39" s="5" t="s">
        <v>15</v>
      </c>
      <c r="E39" s="6" t="s">
        <v>16</v>
      </c>
      <c r="F39" s="5">
        <v>0</v>
      </c>
      <c r="G39" s="5">
        <v>1</v>
      </c>
      <c r="H39" s="5">
        <v>2</v>
      </c>
      <c r="I39" s="5">
        <v>2</v>
      </c>
      <c r="J39" s="4">
        <v>2</v>
      </c>
      <c r="K39" s="4">
        <v>1</v>
      </c>
      <c r="L39" s="4">
        <v>0</v>
      </c>
      <c r="M39" s="19">
        <f t="shared" si="0"/>
        <v>8</v>
      </c>
      <c r="N39" s="11" t="s">
        <v>14</v>
      </c>
    </row>
    <row r="40" ht="14.5" spans="1:14">
      <c r="A40" s="16">
        <v>1338704</v>
      </c>
      <c r="B40" s="4" t="s">
        <v>59</v>
      </c>
      <c r="C40" s="5" t="s">
        <v>45</v>
      </c>
      <c r="D40" s="5" t="s">
        <v>10</v>
      </c>
      <c r="E40" s="6" t="s">
        <v>11</v>
      </c>
      <c r="F40" s="5">
        <v>0</v>
      </c>
      <c r="G40" s="5">
        <v>2</v>
      </c>
      <c r="H40" s="5">
        <v>2</v>
      </c>
      <c r="I40" s="5">
        <v>2</v>
      </c>
      <c r="J40" s="4">
        <v>2</v>
      </c>
      <c r="K40" s="4">
        <v>1</v>
      </c>
      <c r="L40" s="4">
        <v>0</v>
      </c>
      <c r="M40" s="19">
        <f t="shared" si="0"/>
        <v>9</v>
      </c>
      <c r="N40" s="11" t="s">
        <v>14</v>
      </c>
    </row>
    <row r="41" ht="14.5" spans="1:14">
      <c r="A41" s="16">
        <v>1338706</v>
      </c>
      <c r="B41" s="4" t="s">
        <v>60</v>
      </c>
      <c r="C41" s="5" t="s">
        <v>54</v>
      </c>
      <c r="D41" s="5" t="s">
        <v>15</v>
      </c>
      <c r="E41" s="6" t="s">
        <v>16</v>
      </c>
      <c r="F41" s="5">
        <v>0</v>
      </c>
      <c r="G41" s="5">
        <v>1</v>
      </c>
      <c r="H41" s="5">
        <v>2</v>
      </c>
      <c r="I41" s="5">
        <v>2</v>
      </c>
      <c r="J41" s="4">
        <v>2</v>
      </c>
      <c r="K41" s="4">
        <v>1</v>
      </c>
      <c r="L41" s="4">
        <v>0</v>
      </c>
      <c r="M41" s="19">
        <f t="shared" si="0"/>
        <v>8</v>
      </c>
      <c r="N41" s="11" t="s">
        <v>14</v>
      </c>
    </row>
    <row r="42" ht="14.5" spans="1:14">
      <c r="A42" s="16">
        <v>1338706</v>
      </c>
      <c r="B42" s="4" t="s">
        <v>60</v>
      </c>
      <c r="C42" s="5" t="s">
        <v>45</v>
      </c>
      <c r="D42" s="5" t="s">
        <v>10</v>
      </c>
      <c r="E42" s="6" t="s">
        <v>11</v>
      </c>
      <c r="F42" s="5">
        <v>0</v>
      </c>
      <c r="G42" s="5">
        <v>2</v>
      </c>
      <c r="H42" s="5">
        <v>2</v>
      </c>
      <c r="I42" s="5">
        <v>2</v>
      </c>
      <c r="J42" s="4">
        <v>2</v>
      </c>
      <c r="K42" s="4">
        <v>1</v>
      </c>
      <c r="L42" s="4">
        <v>0</v>
      </c>
      <c r="M42" s="19">
        <f t="shared" si="0"/>
        <v>9</v>
      </c>
      <c r="N42" s="11" t="s">
        <v>14</v>
      </c>
    </row>
    <row r="43" ht="14.5" spans="1:14">
      <c r="A43" s="16">
        <v>1338710</v>
      </c>
      <c r="B43" s="4" t="s">
        <v>61</v>
      </c>
      <c r="C43" s="5" t="s">
        <v>45</v>
      </c>
      <c r="D43" s="5" t="s">
        <v>10</v>
      </c>
      <c r="E43" s="6" t="s">
        <v>11</v>
      </c>
      <c r="F43" s="5">
        <v>0</v>
      </c>
      <c r="G43" s="5">
        <v>38</v>
      </c>
      <c r="H43" s="5">
        <v>38</v>
      </c>
      <c r="I43" s="5">
        <v>38</v>
      </c>
      <c r="J43" s="4">
        <v>38</v>
      </c>
      <c r="K43" s="4">
        <v>19</v>
      </c>
      <c r="L43" s="4">
        <v>0</v>
      </c>
      <c r="M43" s="19">
        <f t="shared" si="0"/>
        <v>171</v>
      </c>
      <c r="N43" s="11" t="s">
        <v>14</v>
      </c>
    </row>
    <row r="44" ht="14.5" spans="1:14">
      <c r="A44" s="16">
        <v>1338711</v>
      </c>
      <c r="B44" s="4" t="s">
        <v>62</v>
      </c>
      <c r="C44" s="5" t="s">
        <v>36</v>
      </c>
      <c r="D44" s="5" t="s">
        <v>15</v>
      </c>
      <c r="E44" s="6" t="s">
        <v>16</v>
      </c>
      <c r="F44" s="5">
        <v>41</v>
      </c>
      <c r="G44" s="5">
        <v>82</v>
      </c>
      <c r="H44" s="5">
        <v>82</v>
      </c>
      <c r="I44" s="5">
        <v>82</v>
      </c>
      <c r="J44" s="4">
        <v>82</v>
      </c>
      <c r="K44" s="4">
        <v>41</v>
      </c>
      <c r="L44" s="4">
        <v>0</v>
      </c>
      <c r="M44" s="19">
        <f t="shared" si="0"/>
        <v>410</v>
      </c>
      <c r="N44" s="11" t="s">
        <v>14</v>
      </c>
    </row>
    <row r="45" ht="14.5" spans="1:14">
      <c r="A45" s="16">
        <v>1338711</v>
      </c>
      <c r="B45" s="4" t="s">
        <v>62</v>
      </c>
      <c r="C45" s="5" t="s">
        <v>45</v>
      </c>
      <c r="D45" s="5" t="s">
        <v>10</v>
      </c>
      <c r="E45" s="6" t="s">
        <v>11</v>
      </c>
      <c r="F45" s="5">
        <v>0</v>
      </c>
      <c r="G45" s="5">
        <v>38</v>
      </c>
      <c r="H45" s="5">
        <v>38</v>
      </c>
      <c r="I45" s="5">
        <v>38</v>
      </c>
      <c r="J45" s="4">
        <v>38</v>
      </c>
      <c r="K45" s="4">
        <v>19</v>
      </c>
      <c r="L45" s="4">
        <v>0</v>
      </c>
      <c r="M45" s="19">
        <f t="shared" si="0"/>
        <v>171</v>
      </c>
      <c r="N45" s="11" t="s">
        <v>14</v>
      </c>
    </row>
    <row r="46" ht="14.5" spans="1:14">
      <c r="A46" s="16">
        <v>1338714</v>
      </c>
      <c r="B46" s="4" t="s">
        <v>63</v>
      </c>
      <c r="C46" s="5" t="s">
        <v>45</v>
      </c>
      <c r="D46" s="5" t="s">
        <v>10</v>
      </c>
      <c r="E46" s="6" t="s">
        <v>11</v>
      </c>
      <c r="F46" s="5">
        <v>0</v>
      </c>
      <c r="G46" s="5">
        <v>38</v>
      </c>
      <c r="H46" s="5">
        <v>38</v>
      </c>
      <c r="I46" s="5">
        <v>38</v>
      </c>
      <c r="J46" s="4">
        <v>38</v>
      </c>
      <c r="K46" s="4">
        <v>19</v>
      </c>
      <c r="L46" s="4">
        <v>0</v>
      </c>
      <c r="M46" s="19">
        <f t="shared" si="0"/>
        <v>171</v>
      </c>
      <c r="N46" s="11" t="s">
        <v>14</v>
      </c>
    </row>
    <row r="47" ht="14.5" spans="1:14">
      <c r="A47" s="16">
        <v>1338717</v>
      </c>
      <c r="B47" s="4" t="s">
        <v>64</v>
      </c>
      <c r="C47" s="5" t="s">
        <v>54</v>
      </c>
      <c r="D47" s="5" t="s">
        <v>15</v>
      </c>
      <c r="E47" s="6" t="s">
        <v>16</v>
      </c>
      <c r="F47" s="5">
        <v>0</v>
      </c>
      <c r="G47" s="5">
        <v>7</v>
      </c>
      <c r="H47" s="5">
        <v>14</v>
      </c>
      <c r="I47" s="5">
        <v>14</v>
      </c>
      <c r="J47" s="4">
        <v>14</v>
      </c>
      <c r="K47" s="4">
        <v>7</v>
      </c>
      <c r="L47" s="4">
        <v>0</v>
      </c>
      <c r="M47" s="19">
        <f t="shared" si="0"/>
        <v>56</v>
      </c>
      <c r="N47" s="11" t="s">
        <v>14</v>
      </c>
    </row>
    <row r="48" ht="14.5" spans="1:14">
      <c r="A48" s="16">
        <v>1338717</v>
      </c>
      <c r="B48" s="4" t="s">
        <v>64</v>
      </c>
      <c r="C48" s="5" t="s">
        <v>55</v>
      </c>
      <c r="D48" s="5" t="s">
        <v>15</v>
      </c>
      <c r="E48" s="6" t="s">
        <v>16</v>
      </c>
      <c r="F48" s="5">
        <v>0</v>
      </c>
      <c r="G48" s="5">
        <v>0</v>
      </c>
      <c r="H48" s="5">
        <v>0</v>
      </c>
      <c r="I48" s="5">
        <v>8</v>
      </c>
      <c r="J48" s="4">
        <v>4</v>
      </c>
      <c r="K48" s="4">
        <v>4</v>
      </c>
      <c r="L48" s="4">
        <v>0</v>
      </c>
      <c r="M48" s="19">
        <f t="shared" si="0"/>
        <v>16</v>
      </c>
      <c r="N48" s="11" t="s">
        <v>14</v>
      </c>
    </row>
    <row r="49" ht="14.5" spans="1:14">
      <c r="A49" s="16">
        <v>1338717</v>
      </c>
      <c r="B49" s="4" t="s">
        <v>64</v>
      </c>
      <c r="C49" s="5" t="s">
        <v>43</v>
      </c>
      <c r="D49" s="5" t="s">
        <v>15</v>
      </c>
      <c r="E49" s="6" t="s">
        <v>16</v>
      </c>
      <c r="F49" s="5">
        <v>0</v>
      </c>
      <c r="G49" s="5">
        <v>4</v>
      </c>
      <c r="H49" s="5">
        <v>4</v>
      </c>
      <c r="I49" s="5">
        <v>0</v>
      </c>
      <c r="J49" s="4">
        <v>0</v>
      </c>
      <c r="K49" s="4">
        <v>0</v>
      </c>
      <c r="L49" s="4">
        <v>0</v>
      </c>
      <c r="M49" s="19">
        <f t="shared" si="0"/>
        <v>8</v>
      </c>
      <c r="N49" s="11" t="s">
        <v>14</v>
      </c>
    </row>
    <row r="50" ht="14.5" spans="1:14">
      <c r="A50" s="16">
        <v>1338717</v>
      </c>
      <c r="B50" s="4" t="s">
        <v>64</v>
      </c>
      <c r="C50" s="5" t="s">
        <v>65</v>
      </c>
      <c r="D50" s="5" t="s">
        <v>10</v>
      </c>
      <c r="E50" s="6" t="s">
        <v>11</v>
      </c>
      <c r="F50" s="5">
        <v>0</v>
      </c>
      <c r="G50" s="5">
        <v>8</v>
      </c>
      <c r="H50" s="5">
        <v>8</v>
      </c>
      <c r="I50" s="5">
        <v>8</v>
      </c>
      <c r="J50" s="4">
        <v>8</v>
      </c>
      <c r="K50" s="4">
        <v>0</v>
      </c>
      <c r="L50" s="4">
        <v>0</v>
      </c>
      <c r="M50" s="19">
        <f t="shared" si="0"/>
        <v>32</v>
      </c>
      <c r="N50" s="11" t="s">
        <v>14</v>
      </c>
    </row>
    <row r="51" ht="14.5" spans="1:14">
      <c r="A51" s="16">
        <v>1338717</v>
      </c>
      <c r="B51" s="4" t="s">
        <v>64</v>
      </c>
      <c r="C51" s="5" t="s">
        <v>47</v>
      </c>
      <c r="D51" s="5" t="s">
        <v>10</v>
      </c>
      <c r="E51" s="6" t="s">
        <v>11</v>
      </c>
      <c r="F51" s="5">
        <v>0</v>
      </c>
      <c r="G51" s="5">
        <v>0</v>
      </c>
      <c r="H51" s="5">
        <v>0</v>
      </c>
      <c r="I51" s="5">
        <v>0</v>
      </c>
      <c r="J51" s="4">
        <v>2</v>
      </c>
      <c r="K51" s="4">
        <v>2</v>
      </c>
      <c r="L51" s="4">
        <v>0</v>
      </c>
      <c r="M51" s="19">
        <f t="shared" si="0"/>
        <v>4</v>
      </c>
      <c r="N51" s="11" t="s">
        <v>14</v>
      </c>
    </row>
    <row r="52" ht="14.5" spans="1:14">
      <c r="A52" s="16">
        <v>1338721</v>
      </c>
      <c r="B52" s="4" t="s">
        <v>66</v>
      </c>
      <c r="C52" s="5" t="s">
        <v>55</v>
      </c>
      <c r="D52" s="5" t="s">
        <v>15</v>
      </c>
      <c r="E52" s="6" t="s">
        <v>16</v>
      </c>
      <c r="F52" s="5">
        <v>0</v>
      </c>
      <c r="G52" s="5">
        <v>0</v>
      </c>
      <c r="H52" s="5">
        <v>0</v>
      </c>
      <c r="I52" s="5">
        <v>4</v>
      </c>
      <c r="J52" s="4">
        <v>2</v>
      </c>
      <c r="K52" s="4">
        <v>2</v>
      </c>
      <c r="L52" s="4">
        <v>0</v>
      </c>
      <c r="M52" s="19">
        <f t="shared" si="0"/>
        <v>8</v>
      </c>
      <c r="N52" s="11" t="s">
        <v>14</v>
      </c>
    </row>
    <row r="53" ht="14.5" spans="1:14">
      <c r="A53" s="16">
        <v>1338721</v>
      </c>
      <c r="B53" s="4" t="s">
        <v>66</v>
      </c>
      <c r="C53" s="5" t="s">
        <v>67</v>
      </c>
      <c r="D53" s="5" t="s">
        <v>15</v>
      </c>
      <c r="E53" s="6" t="s">
        <v>16</v>
      </c>
      <c r="F53" s="5">
        <v>3</v>
      </c>
      <c r="G53" s="5">
        <v>6</v>
      </c>
      <c r="H53" s="5">
        <v>6</v>
      </c>
      <c r="I53" s="5">
        <v>6</v>
      </c>
      <c r="J53" s="4">
        <v>6</v>
      </c>
      <c r="K53" s="4">
        <v>3</v>
      </c>
      <c r="L53" s="4">
        <v>0</v>
      </c>
      <c r="M53" s="19">
        <f t="shared" si="0"/>
        <v>30</v>
      </c>
      <c r="N53" s="11" t="s">
        <v>14</v>
      </c>
    </row>
    <row r="54" ht="14.5" spans="1:14">
      <c r="A54" s="16">
        <v>1338721</v>
      </c>
      <c r="B54" s="4" t="s">
        <v>66</v>
      </c>
      <c r="C54" s="5" t="s">
        <v>65</v>
      </c>
      <c r="D54" s="5" t="s">
        <v>10</v>
      </c>
      <c r="E54" s="6" t="s">
        <v>11</v>
      </c>
      <c r="F54" s="5">
        <v>0</v>
      </c>
      <c r="G54" s="5">
        <v>6</v>
      </c>
      <c r="H54" s="5">
        <v>6</v>
      </c>
      <c r="I54" s="5">
        <v>6</v>
      </c>
      <c r="J54" s="4">
        <v>6</v>
      </c>
      <c r="K54" s="4">
        <v>0</v>
      </c>
      <c r="L54" s="4">
        <v>0</v>
      </c>
      <c r="M54" s="19">
        <f t="shared" si="0"/>
        <v>24</v>
      </c>
      <c r="N54" s="11" t="s">
        <v>14</v>
      </c>
    </row>
    <row r="55" ht="14.5" spans="1:14">
      <c r="A55" s="16">
        <v>1338721</v>
      </c>
      <c r="B55" s="4" t="s">
        <v>66</v>
      </c>
      <c r="C55" s="5" t="s">
        <v>47</v>
      </c>
      <c r="D55" s="5" t="s">
        <v>10</v>
      </c>
      <c r="E55" s="6" t="s">
        <v>11</v>
      </c>
      <c r="F55" s="5">
        <v>0</v>
      </c>
      <c r="G55" s="5">
        <v>0</v>
      </c>
      <c r="H55" s="5">
        <v>0</v>
      </c>
      <c r="I55" s="5">
        <v>0</v>
      </c>
      <c r="J55" s="4">
        <v>4</v>
      </c>
      <c r="K55" s="4">
        <v>4</v>
      </c>
      <c r="L55" s="4">
        <v>0</v>
      </c>
      <c r="M55" s="19">
        <f t="shared" si="0"/>
        <v>8</v>
      </c>
      <c r="N55" s="11" t="s">
        <v>14</v>
      </c>
    </row>
    <row r="56" ht="14.5" spans="1:14">
      <c r="A56" s="16">
        <v>1338721</v>
      </c>
      <c r="B56" s="4" t="s">
        <v>66</v>
      </c>
      <c r="C56" s="5" t="s">
        <v>48</v>
      </c>
      <c r="D56" s="5" t="s">
        <v>10</v>
      </c>
      <c r="E56" s="6" t="s">
        <v>11</v>
      </c>
      <c r="F56" s="5">
        <v>0</v>
      </c>
      <c r="G56" s="5">
        <v>3</v>
      </c>
      <c r="H56" s="5">
        <v>6</v>
      </c>
      <c r="I56" s="5">
        <v>6</v>
      </c>
      <c r="J56" s="4">
        <v>0</v>
      </c>
      <c r="K56" s="4">
        <v>0</v>
      </c>
      <c r="L56" s="4">
        <v>0</v>
      </c>
      <c r="M56" s="19">
        <f t="shared" si="0"/>
        <v>15</v>
      </c>
      <c r="N56" s="11" t="s">
        <v>14</v>
      </c>
    </row>
    <row r="57" s="9" customFormat="1" ht="14.5" spans="1:14">
      <c r="A57" s="12">
        <v>1338727</v>
      </c>
      <c r="B57" s="13" t="s">
        <v>68</v>
      </c>
      <c r="C57" s="14" t="s">
        <v>69</v>
      </c>
      <c r="D57" s="14" t="s">
        <v>15</v>
      </c>
      <c r="E57" s="15" t="s">
        <v>16</v>
      </c>
      <c r="F57" s="14">
        <v>0</v>
      </c>
      <c r="G57" s="14">
        <v>0</v>
      </c>
      <c r="H57" s="14">
        <v>0</v>
      </c>
      <c r="I57" s="14">
        <v>2</v>
      </c>
      <c r="J57" s="13">
        <v>0</v>
      </c>
      <c r="K57" s="13">
        <v>0</v>
      </c>
      <c r="L57" s="13">
        <v>0</v>
      </c>
      <c r="M57" s="17">
        <f t="shared" si="0"/>
        <v>2</v>
      </c>
      <c r="N57" s="9" t="s">
        <v>13</v>
      </c>
    </row>
    <row r="58" s="9" customFormat="1" ht="14.5" spans="1:14">
      <c r="A58" s="12">
        <v>1338727</v>
      </c>
      <c r="B58" s="13" t="s">
        <v>68</v>
      </c>
      <c r="C58" s="14" t="s">
        <v>70</v>
      </c>
      <c r="D58" s="14" t="s">
        <v>15</v>
      </c>
      <c r="E58" s="15" t="s">
        <v>16</v>
      </c>
      <c r="F58" s="14">
        <v>0</v>
      </c>
      <c r="G58" s="14">
        <v>8</v>
      </c>
      <c r="H58" s="14">
        <v>0</v>
      </c>
      <c r="I58" s="14">
        <v>0</v>
      </c>
      <c r="J58" s="13">
        <v>0</v>
      </c>
      <c r="K58" s="13">
        <v>0</v>
      </c>
      <c r="L58" s="13">
        <v>0</v>
      </c>
      <c r="M58" s="17">
        <f t="shared" si="0"/>
        <v>8</v>
      </c>
      <c r="N58" s="9" t="s">
        <v>13</v>
      </c>
    </row>
    <row r="59" s="9" customFormat="1" ht="14.5" spans="1:14">
      <c r="A59" s="12">
        <v>1338727</v>
      </c>
      <c r="B59" s="13" t="s">
        <v>68</v>
      </c>
      <c r="C59" s="14" t="s">
        <v>71</v>
      </c>
      <c r="D59" s="14" t="s">
        <v>15</v>
      </c>
      <c r="E59" s="15" t="s">
        <v>16</v>
      </c>
      <c r="F59" s="14">
        <v>0</v>
      </c>
      <c r="G59" s="14">
        <v>0</v>
      </c>
      <c r="H59" s="14">
        <v>0</v>
      </c>
      <c r="I59" s="14">
        <v>0</v>
      </c>
      <c r="J59" s="13">
        <v>26</v>
      </c>
      <c r="K59" s="13">
        <v>0</v>
      </c>
      <c r="L59" s="13">
        <v>0</v>
      </c>
      <c r="M59" s="17">
        <f t="shared" si="0"/>
        <v>26</v>
      </c>
      <c r="N59" s="9" t="s">
        <v>13</v>
      </c>
    </row>
    <row r="60" s="9" customFormat="1" ht="14.5" spans="1:14">
      <c r="A60" s="12">
        <v>1338727</v>
      </c>
      <c r="B60" s="13" t="s">
        <v>68</v>
      </c>
      <c r="C60" s="14" t="s">
        <v>72</v>
      </c>
      <c r="D60" s="14" t="s">
        <v>15</v>
      </c>
      <c r="E60" s="15" t="s">
        <v>16</v>
      </c>
      <c r="F60" s="14">
        <v>32</v>
      </c>
      <c r="G60" s="14">
        <v>0</v>
      </c>
      <c r="H60" s="14">
        <v>0</v>
      </c>
      <c r="I60" s="14">
        <v>0</v>
      </c>
      <c r="J60" s="13">
        <v>0</v>
      </c>
      <c r="K60" s="13">
        <v>0</v>
      </c>
      <c r="L60" s="13">
        <v>0</v>
      </c>
      <c r="M60" s="17">
        <f t="shared" si="0"/>
        <v>32</v>
      </c>
      <c r="N60" s="9" t="s">
        <v>13</v>
      </c>
    </row>
    <row r="61" s="9" customFormat="1" ht="14.5" spans="1:14">
      <c r="A61" s="12">
        <v>1338727</v>
      </c>
      <c r="B61" s="13" t="s">
        <v>68</v>
      </c>
      <c r="C61" s="14" t="s">
        <v>73</v>
      </c>
      <c r="D61" s="14" t="s">
        <v>15</v>
      </c>
      <c r="E61" s="15" t="s">
        <v>16</v>
      </c>
      <c r="F61" s="14">
        <v>0</v>
      </c>
      <c r="G61" s="14">
        <v>0</v>
      </c>
      <c r="H61" s="14">
        <v>0</v>
      </c>
      <c r="I61" s="14">
        <v>0</v>
      </c>
      <c r="J61" s="13">
        <v>0</v>
      </c>
      <c r="K61" s="13">
        <v>14</v>
      </c>
      <c r="L61" s="13">
        <v>0</v>
      </c>
      <c r="M61" s="17">
        <f t="shared" si="0"/>
        <v>14</v>
      </c>
      <c r="N61" s="9" t="s">
        <v>13</v>
      </c>
    </row>
    <row r="62" s="9" customFormat="1" ht="14.5" spans="1:14">
      <c r="A62" s="12">
        <v>1338727</v>
      </c>
      <c r="B62" s="13" t="s">
        <v>68</v>
      </c>
      <c r="C62" s="14" t="s">
        <v>74</v>
      </c>
      <c r="D62" s="14" t="s">
        <v>10</v>
      </c>
      <c r="E62" s="15" t="s">
        <v>11</v>
      </c>
      <c r="F62" s="14">
        <v>0</v>
      </c>
      <c r="G62" s="14">
        <v>0</v>
      </c>
      <c r="H62" s="14">
        <v>0</v>
      </c>
      <c r="I62" s="14">
        <v>0</v>
      </c>
      <c r="J62" s="13">
        <v>0</v>
      </c>
      <c r="K62" s="13">
        <v>0</v>
      </c>
      <c r="L62" s="13">
        <v>50</v>
      </c>
      <c r="M62" s="17">
        <f t="shared" si="0"/>
        <v>50</v>
      </c>
      <c r="N62" s="9" t="s">
        <v>13</v>
      </c>
    </row>
    <row r="63" s="9" customFormat="1" ht="14.5" spans="1:14">
      <c r="A63" s="12">
        <v>1338727</v>
      </c>
      <c r="B63" s="13" t="s">
        <v>68</v>
      </c>
      <c r="C63" s="14" t="s">
        <v>75</v>
      </c>
      <c r="D63" s="14" t="s">
        <v>10</v>
      </c>
      <c r="E63" s="15" t="s">
        <v>11</v>
      </c>
      <c r="F63" s="14">
        <v>0</v>
      </c>
      <c r="G63" s="14">
        <v>0</v>
      </c>
      <c r="H63" s="14">
        <v>0</v>
      </c>
      <c r="I63" s="14">
        <v>0</v>
      </c>
      <c r="J63" s="13">
        <v>0</v>
      </c>
      <c r="K63" s="13">
        <v>32</v>
      </c>
      <c r="L63" s="13">
        <v>0</v>
      </c>
      <c r="M63" s="17">
        <f t="shared" si="0"/>
        <v>32</v>
      </c>
      <c r="N63" s="9" t="s">
        <v>13</v>
      </c>
    </row>
    <row r="64" ht="14.5" spans="1:14">
      <c r="A64" s="16">
        <v>1338728</v>
      </c>
      <c r="B64" s="4" t="s">
        <v>68</v>
      </c>
      <c r="C64" s="5" t="s">
        <v>76</v>
      </c>
      <c r="D64" s="5" t="s">
        <v>15</v>
      </c>
      <c r="E64" s="6" t="s">
        <v>16</v>
      </c>
      <c r="F64" s="5">
        <v>0</v>
      </c>
      <c r="G64" s="5">
        <v>42</v>
      </c>
      <c r="H64" s="5">
        <v>84</v>
      </c>
      <c r="I64" s="5">
        <v>84</v>
      </c>
      <c r="J64" s="4">
        <v>84</v>
      </c>
      <c r="K64" s="4">
        <v>42</v>
      </c>
      <c r="L64" s="4">
        <v>0</v>
      </c>
      <c r="M64" s="19">
        <f t="shared" si="0"/>
        <v>336</v>
      </c>
      <c r="N64" s="11" t="s">
        <v>14</v>
      </c>
    </row>
    <row r="65" ht="14.5" spans="1:14">
      <c r="A65" s="16">
        <v>1338728</v>
      </c>
      <c r="B65" s="4" t="s">
        <v>68</v>
      </c>
      <c r="C65" s="5" t="s">
        <v>77</v>
      </c>
      <c r="D65" s="5" t="s">
        <v>15</v>
      </c>
      <c r="E65" s="6" t="s">
        <v>16</v>
      </c>
      <c r="F65" s="5">
        <v>0</v>
      </c>
      <c r="G65" s="5">
        <v>0</v>
      </c>
      <c r="H65" s="5">
        <v>0</v>
      </c>
      <c r="I65" s="5">
        <v>60</v>
      </c>
      <c r="J65" s="4">
        <v>30</v>
      </c>
      <c r="K65" s="4">
        <v>30</v>
      </c>
      <c r="L65" s="4">
        <v>0</v>
      </c>
      <c r="M65" s="19">
        <f t="shared" si="0"/>
        <v>120</v>
      </c>
      <c r="N65" s="11" t="s">
        <v>14</v>
      </c>
    </row>
    <row r="66" ht="14.5" spans="1:14">
      <c r="A66" s="16">
        <v>1338728</v>
      </c>
      <c r="B66" s="4" t="s">
        <v>68</v>
      </c>
      <c r="C66" s="5" t="s">
        <v>78</v>
      </c>
      <c r="D66" s="5" t="s">
        <v>15</v>
      </c>
      <c r="E66" s="6" t="s">
        <v>16</v>
      </c>
      <c r="F66" s="5">
        <v>0</v>
      </c>
      <c r="G66" s="5">
        <v>60</v>
      </c>
      <c r="H66" s="5">
        <v>60</v>
      </c>
      <c r="I66" s="5">
        <v>0</v>
      </c>
      <c r="J66" s="4">
        <v>0</v>
      </c>
      <c r="K66" s="4">
        <v>0</v>
      </c>
      <c r="L66" s="4">
        <v>0</v>
      </c>
      <c r="M66" s="19">
        <f t="shared" si="0"/>
        <v>120</v>
      </c>
      <c r="N66" s="11" t="s">
        <v>14</v>
      </c>
    </row>
    <row r="67" ht="14.5" spans="1:14">
      <c r="A67" s="16">
        <v>1338728</v>
      </c>
      <c r="B67" s="4" t="s">
        <v>68</v>
      </c>
      <c r="C67" s="5" t="s">
        <v>79</v>
      </c>
      <c r="D67" s="5" t="s">
        <v>10</v>
      </c>
      <c r="E67" s="6" t="s">
        <v>11</v>
      </c>
      <c r="F67" s="5">
        <v>0</v>
      </c>
      <c r="G67" s="5">
        <v>130</v>
      </c>
      <c r="H67" s="5">
        <v>130</v>
      </c>
      <c r="I67" s="5">
        <v>130</v>
      </c>
      <c r="J67" s="4">
        <v>130</v>
      </c>
      <c r="K67" s="4">
        <v>0</v>
      </c>
      <c r="L67" s="4">
        <v>0</v>
      </c>
      <c r="M67" s="19">
        <f t="shared" si="0"/>
        <v>520</v>
      </c>
      <c r="N67" s="11" t="s">
        <v>14</v>
      </c>
    </row>
    <row r="68" ht="14.5" spans="1:14">
      <c r="A68" s="16">
        <v>1338728</v>
      </c>
      <c r="B68" s="4" t="s">
        <v>68</v>
      </c>
      <c r="C68" s="5" t="s">
        <v>80</v>
      </c>
      <c r="D68" s="5" t="s">
        <v>10</v>
      </c>
      <c r="E68" s="6" t="s">
        <v>11</v>
      </c>
      <c r="F68" s="5">
        <v>0</v>
      </c>
      <c r="G68" s="5">
        <v>0</v>
      </c>
      <c r="H68" s="5">
        <v>0</v>
      </c>
      <c r="I68" s="5">
        <v>0</v>
      </c>
      <c r="J68" s="4">
        <v>55</v>
      </c>
      <c r="K68" s="4">
        <v>55</v>
      </c>
      <c r="L68" s="4">
        <v>0</v>
      </c>
      <c r="M68" s="19">
        <f t="shared" ref="M68:M101" si="1">SUM(F68:L68)</f>
        <v>110</v>
      </c>
      <c r="N68" s="11" t="s">
        <v>14</v>
      </c>
    </row>
    <row r="69" s="10" customFormat="1" ht="14.5" spans="1:14">
      <c r="A69" s="20">
        <v>1338729</v>
      </c>
      <c r="B69" s="21" t="s">
        <v>81</v>
      </c>
      <c r="C69" s="22" t="s">
        <v>82</v>
      </c>
      <c r="D69" s="22" t="s">
        <v>15</v>
      </c>
      <c r="E69" s="23" t="s">
        <v>16</v>
      </c>
      <c r="F69" s="22">
        <v>0</v>
      </c>
      <c r="G69" s="22">
        <v>12</v>
      </c>
      <c r="H69" s="22">
        <v>0</v>
      </c>
      <c r="I69" s="22">
        <v>0</v>
      </c>
      <c r="J69" s="21">
        <v>0</v>
      </c>
      <c r="K69" s="21">
        <v>0</v>
      </c>
      <c r="L69" s="21">
        <v>0</v>
      </c>
      <c r="M69" s="25">
        <f t="shared" si="1"/>
        <v>12</v>
      </c>
      <c r="N69" s="10" t="s">
        <v>12</v>
      </c>
    </row>
    <row r="70" s="10" customFormat="1" ht="14.5" spans="1:14">
      <c r="A70" s="20">
        <v>1338729</v>
      </c>
      <c r="B70" s="21" t="s">
        <v>81</v>
      </c>
      <c r="C70" s="22" t="s">
        <v>83</v>
      </c>
      <c r="D70" s="22" t="s">
        <v>15</v>
      </c>
      <c r="E70" s="23" t="s">
        <v>16</v>
      </c>
      <c r="F70" s="22">
        <v>0</v>
      </c>
      <c r="G70" s="22">
        <v>0</v>
      </c>
      <c r="H70" s="22">
        <v>0</v>
      </c>
      <c r="I70" s="22">
        <v>0</v>
      </c>
      <c r="J70" s="21">
        <v>12</v>
      </c>
      <c r="K70" s="21">
        <v>0</v>
      </c>
      <c r="L70" s="21">
        <v>0</v>
      </c>
      <c r="M70" s="25">
        <f t="shared" si="1"/>
        <v>12</v>
      </c>
      <c r="N70" s="10" t="s">
        <v>12</v>
      </c>
    </row>
    <row r="71" s="10" customFormat="1" ht="14.5" spans="1:14">
      <c r="A71" s="20">
        <v>1338729</v>
      </c>
      <c r="B71" s="21" t="s">
        <v>81</v>
      </c>
      <c r="C71" s="22" t="s">
        <v>84</v>
      </c>
      <c r="D71" s="22" t="s">
        <v>15</v>
      </c>
      <c r="E71" s="23" t="s">
        <v>16</v>
      </c>
      <c r="F71" s="22">
        <v>18</v>
      </c>
      <c r="G71" s="22">
        <v>0</v>
      </c>
      <c r="H71" s="22">
        <v>0</v>
      </c>
      <c r="I71" s="22">
        <v>0</v>
      </c>
      <c r="J71" s="21">
        <v>0</v>
      </c>
      <c r="K71" s="21">
        <v>0</v>
      </c>
      <c r="L71" s="21">
        <v>0</v>
      </c>
      <c r="M71" s="25">
        <f t="shared" si="1"/>
        <v>18</v>
      </c>
      <c r="N71" s="10" t="s">
        <v>12</v>
      </c>
    </row>
    <row r="72" s="10" customFormat="1" ht="14.5" spans="1:14">
      <c r="A72" s="20">
        <v>1338729</v>
      </c>
      <c r="B72" s="21" t="s">
        <v>81</v>
      </c>
      <c r="C72" s="22" t="s">
        <v>85</v>
      </c>
      <c r="D72" s="22" t="s">
        <v>15</v>
      </c>
      <c r="E72" s="23" t="s">
        <v>16</v>
      </c>
      <c r="F72" s="22">
        <v>0</v>
      </c>
      <c r="G72" s="22">
        <v>0</v>
      </c>
      <c r="H72" s="22">
        <v>0</v>
      </c>
      <c r="I72" s="22">
        <v>0</v>
      </c>
      <c r="J72" s="21">
        <v>0</v>
      </c>
      <c r="K72" s="21">
        <v>18</v>
      </c>
      <c r="L72" s="21">
        <v>0</v>
      </c>
      <c r="M72" s="25">
        <f t="shared" si="1"/>
        <v>18</v>
      </c>
      <c r="N72" s="10" t="s">
        <v>12</v>
      </c>
    </row>
    <row r="73" s="10" customFormat="1" ht="14.5" spans="1:14">
      <c r="A73" s="20">
        <v>1338729</v>
      </c>
      <c r="B73" s="21" t="s">
        <v>81</v>
      </c>
      <c r="C73" s="22" t="s">
        <v>86</v>
      </c>
      <c r="D73" s="22" t="s">
        <v>10</v>
      </c>
      <c r="E73" s="23" t="s">
        <v>11</v>
      </c>
      <c r="F73" s="22">
        <v>0</v>
      </c>
      <c r="G73" s="22">
        <v>0</v>
      </c>
      <c r="H73" s="22">
        <v>0</v>
      </c>
      <c r="I73" s="22">
        <v>0</v>
      </c>
      <c r="J73" s="21">
        <v>0</v>
      </c>
      <c r="K73" s="21">
        <v>0</v>
      </c>
      <c r="L73" s="21">
        <v>76</v>
      </c>
      <c r="M73" s="25">
        <f t="shared" si="1"/>
        <v>76</v>
      </c>
      <c r="N73" s="10" t="s">
        <v>12</v>
      </c>
    </row>
    <row r="74" s="10" customFormat="1" ht="14.5" spans="1:14">
      <c r="A74" s="20">
        <v>1338729</v>
      </c>
      <c r="B74" s="21" t="s">
        <v>81</v>
      </c>
      <c r="C74" s="22" t="s">
        <v>87</v>
      </c>
      <c r="D74" s="22" t="s">
        <v>10</v>
      </c>
      <c r="E74" s="23" t="s">
        <v>11</v>
      </c>
      <c r="F74" s="22">
        <v>0</v>
      </c>
      <c r="G74" s="22">
        <v>0</v>
      </c>
      <c r="H74" s="22">
        <v>0</v>
      </c>
      <c r="I74" s="22">
        <v>2</v>
      </c>
      <c r="J74" s="21">
        <v>0</v>
      </c>
      <c r="K74" s="21">
        <v>0</v>
      </c>
      <c r="L74" s="21">
        <v>0</v>
      </c>
      <c r="M74" s="25">
        <f t="shared" si="1"/>
        <v>2</v>
      </c>
      <c r="N74" s="10" t="s">
        <v>12</v>
      </c>
    </row>
    <row r="75" s="10" customFormat="1" ht="14.5" spans="1:14">
      <c r="A75" s="20">
        <v>1338729</v>
      </c>
      <c r="B75" s="21" t="s">
        <v>81</v>
      </c>
      <c r="C75" s="22" t="s">
        <v>88</v>
      </c>
      <c r="D75" s="22" t="s">
        <v>10</v>
      </c>
      <c r="E75" s="23" t="s">
        <v>11</v>
      </c>
      <c r="F75" s="22">
        <v>0</v>
      </c>
      <c r="G75" s="22">
        <v>0</v>
      </c>
      <c r="H75" s="22">
        <v>30</v>
      </c>
      <c r="I75" s="22">
        <v>0</v>
      </c>
      <c r="J75" s="21">
        <v>0</v>
      </c>
      <c r="K75" s="21">
        <v>0</v>
      </c>
      <c r="L75" s="21">
        <v>0</v>
      </c>
      <c r="M75" s="25">
        <f t="shared" si="1"/>
        <v>30</v>
      </c>
      <c r="N75" s="10" t="s">
        <v>12</v>
      </c>
    </row>
    <row r="76" s="10" customFormat="1" ht="14.5" spans="1:14">
      <c r="A76" s="20">
        <v>1338729</v>
      </c>
      <c r="B76" s="21" t="s">
        <v>81</v>
      </c>
      <c r="C76" s="22" t="s">
        <v>89</v>
      </c>
      <c r="D76" s="22" t="s">
        <v>10</v>
      </c>
      <c r="E76" s="23" t="s">
        <v>11</v>
      </c>
      <c r="F76" s="22">
        <v>0</v>
      </c>
      <c r="G76" s="22">
        <v>12</v>
      </c>
      <c r="H76" s="22">
        <v>0</v>
      </c>
      <c r="I76" s="22">
        <v>0</v>
      </c>
      <c r="J76" s="21">
        <v>0</v>
      </c>
      <c r="K76" s="21">
        <v>0</v>
      </c>
      <c r="L76" s="21">
        <v>0</v>
      </c>
      <c r="M76" s="25">
        <f t="shared" si="1"/>
        <v>12</v>
      </c>
      <c r="N76" s="10" t="s">
        <v>12</v>
      </c>
    </row>
    <row r="77" s="10" customFormat="1" ht="14.5" spans="1:14">
      <c r="A77" s="20">
        <v>1338729</v>
      </c>
      <c r="B77" s="21" t="s">
        <v>81</v>
      </c>
      <c r="C77" s="22" t="s">
        <v>90</v>
      </c>
      <c r="D77" s="22" t="s">
        <v>10</v>
      </c>
      <c r="E77" s="23" t="s">
        <v>11</v>
      </c>
      <c r="F77" s="22">
        <v>0</v>
      </c>
      <c r="G77" s="22">
        <v>0</v>
      </c>
      <c r="H77" s="22">
        <v>0</v>
      </c>
      <c r="I77" s="22">
        <v>0</v>
      </c>
      <c r="J77" s="21">
        <v>0</v>
      </c>
      <c r="K77" s="21">
        <v>22</v>
      </c>
      <c r="L77" s="21">
        <v>0</v>
      </c>
      <c r="M77" s="25">
        <f t="shared" si="1"/>
        <v>22</v>
      </c>
      <c r="N77" s="10" t="s">
        <v>12</v>
      </c>
    </row>
    <row r="78" s="10" customFormat="1" ht="14.5" spans="1:14">
      <c r="A78" s="20">
        <v>1338732</v>
      </c>
      <c r="B78" s="21" t="s">
        <v>81</v>
      </c>
      <c r="C78" s="22" t="s">
        <v>91</v>
      </c>
      <c r="D78" s="22" t="s">
        <v>15</v>
      </c>
      <c r="E78" s="23" t="s">
        <v>16</v>
      </c>
      <c r="F78" s="22">
        <v>0</v>
      </c>
      <c r="G78" s="22">
        <v>21</v>
      </c>
      <c r="H78" s="22">
        <v>42</v>
      </c>
      <c r="I78" s="22">
        <v>42</v>
      </c>
      <c r="J78" s="21">
        <v>42</v>
      </c>
      <c r="K78" s="21">
        <v>21</v>
      </c>
      <c r="L78" s="21">
        <v>0</v>
      </c>
      <c r="M78" s="25">
        <f t="shared" si="1"/>
        <v>168</v>
      </c>
      <c r="N78" s="10" t="s">
        <v>12</v>
      </c>
    </row>
    <row r="79" s="10" customFormat="1" ht="14.5" spans="1:14">
      <c r="A79" s="20">
        <v>1338732</v>
      </c>
      <c r="B79" s="21" t="s">
        <v>81</v>
      </c>
      <c r="C79" s="22" t="s">
        <v>92</v>
      </c>
      <c r="D79" s="22" t="s">
        <v>15</v>
      </c>
      <c r="E79" s="23" t="s">
        <v>16</v>
      </c>
      <c r="F79" s="22">
        <v>0</v>
      </c>
      <c r="G79" s="22">
        <v>0</v>
      </c>
      <c r="H79" s="22">
        <v>0</v>
      </c>
      <c r="I79" s="22">
        <v>16</v>
      </c>
      <c r="J79" s="21">
        <v>8</v>
      </c>
      <c r="K79" s="21">
        <v>8</v>
      </c>
      <c r="L79" s="21">
        <v>0</v>
      </c>
      <c r="M79" s="25">
        <f t="shared" si="1"/>
        <v>32</v>
      </c>
      <c r="N79" s="10" t="s">
        <v>12</v>
      </c>
    </row>
    <row r="80" s="10" customFormat="1" ht="14.5" spans="1:14">
      <c r="A80" s="20">
        <v>1338732</v>
      </c>
      <c r="B80" s="21" t="s">
        <v>81</v>
      </c>
      <c r="C80" s="22" t="s">
        <v>93</v>
      </c>
      <c r="D80" s="22" t="s">
        <v>15</v>
      </c>
      <c r="E80" s="23" t="s">
        <v>16</v>
      </c>
      <c r="F80" s="22">
        <v>0</v>
      </c>
      <c r="G80" s="22">
        <v>24</v>
      </c>
      <c r="H80" s="22">
        <v>24</v>
      </c>
      <c r="I80" s="22">
        <v>0</v>
      </c>
      <c r="J80" s="21">
        <v>0</v>
      </c>
      <c r="K80" s="21">
        <v>0</v>
      </c>
      <c r="L80" s="21">
        <v>0</v>
      </c>
      <c r="M80" s="25">
        <f t="shared" si="1"/>
        <v>48</v>
      </c>
      <c r="N80" s="10" t="s">
        <v>12</v>
      </c>
    </row>
    <row r="81" s="10" customFormat="1" ht="14.5" spans="1:14">
      <c r="A81" s="20">
        <v>1338732</v>
      </c>
      <c r="B81" s="21" t="s">
        <v>81</v>
      </c>
      <c r="C81" s="22" t="s">
        <v>94</v>
      </c>
      <c r="D81" s="22" t="s">
        <v>10</v>
      </c>
      <c r="E81" s="23" t="s">
        <v>11</v>
      </c>
      <c r="F81" s="22">
        <v>0</v>
      </c>
      <c r="G81" s="22">
        <v>20</v>
      </c>
      <c r="H81" s="22">
        <v>40</v>
      </c>
      <c r="I81" s="22">
        <v>40</v>
      </c>
      <c r="J81" s="21">
        <v>0</v>
      </c>
      <c r="K81" s="21">
        <v>0</v>
      </c>
      <c r="L81" s="21">
        <v>0</v>
      </c>
      <c r="M81" s="25">
        <f t="shared" si="1"/>
        <v>100</v>
      </c>
      <c r="N81" s="10" t="s">
        <v>12</v>
      </c>
    </row>
    <row r="82" s="10" customFormat="1" ht="14.5" spans="1:14">
      <c r="A82" s="20">
        <v>1338732</v>
      </c>
      <c r="B82" s="21" t="s">
        <v>81</v>
      </c>
      <c r="C82" s="22" t="s">
        <v>95</v>
      </c>
      <c r="D82" s="22" t="s">
        <v>10</v>
      </c>
      <c r="E82" s="23" t="s">
        <v>11</v>
      </c>
      <c r="F82" s="22">
        <v>0</v>
      </c>
      <c r="G82" s="22">
        <v>36</v>
      </c>
      <c r="H82" s="22">
        <v>36</v>
      </c>
      <c r="I82" s="22">
        <v>36</v>
      </c>
      <c r="J82" s="21">
        <v>36</v>
      </c>
      <c r="K82" s="21">
        <v>18</v>
      </c>
      <c r="L82" s="21">
        <v>0</v>
      </c>
      <c r="M82" s="25">
        <f t="shared" si="1"/>
        <v>162</v>
      </c>
      <c r="N82" s="10" t="s">
        <v>12</v>
      </c>
    </row>
    <row r="83" s="10" customFormat="1" ht="14.5" spans="1:14">
      <c r="A83" s="20">
        <v>1338732</v>
      </c>
      <c r="B83" s="21" t="s">
        <v>81</v>
      </c>
      <c r="C83" s="22" t="s">
        <v>96</v>
      </c>
      <c r="D83" s="22" t="s">
        <v>10</v>
      </c>
      <c r="E83" s="23" t="s">
        <v>11</v>
      </c>
      <c r="F83" s="22">
        <v>0</v>
      </c>
      <c r="G83" s="22">
        <v>0</v>
      </c>
      <c r="H83" s="22">
        <v>0</v>
      </c>
      <c r="I83" s="22">
        <v>0</v>
      </c>
      <c r="J83" s="21">
        <v>35</v>
      </c>
      <c r="K83" s="21">
        <v>35</v>
      </c>
      <c r="L83" s="21">
        <v>0</v>
      </c>
      <c r="M83" s="25">
        <f t="shared" si="1"/>
        <v>70</v>
      </c>
      <c r="N83" s="10" t="s">
        <v>12</v>
      </c>
    </row>
    <row r="84" s="10" customFormat="1" ht="14.5" spans="1:14">
      <c r="A84" s="20">
        <v>1338735</v>
      </c>
      <c r="B84" s="21" t="s">
        <v>97</v>
      </c>
      <c r="C84" s="22" t="s">
        <v>98</v>
      </c>
      <c r="D84" s="22" t="s">
        <v>15</v>
      </c>
      <c r="E84" s="23" t="s">
        <v>16</v>
      </c>
      <c r="F84" s="22">
        <v>0</v>
      </c>
      <c r="G84" s="22">
        <v>0</v>
      </c>
      <c r="H84" s="22">
        <v>0</v>
      </c>
      <c r="I84" s="22">
        <v>8</v>
      </c>
      <c r="J84" s="21">
        <v>0</v>
      </c>
      <c r="K84" s="21">
        <v>0</v>
      </c>
      <c r="L84" s="21">
        <v>0</v>
      </c>
      <c r="M84" s="25">
        <f t="shared" si="1"/>
        <v>8</v>
      </c>
      <c r="N84" s="10" t="s">
        <v>12</v>
      </c>
    </row>
    <row r="85" s="10" customFormat="1" ht="14.5" spans="1:14">
      <c r="A85" s="20">
        <v>1338735</v>
      </c>
      <c r="B85" s="21" t="s">
        <v>97</v>
      </c>
      <c r="C85" s="22" t="s">
        <v>99</v>
      </c>
      <c r="D85" s="22" t="s">
        <v>15</v>
      </c>
      <c r="E85" s="23" t="s">
        <v>16</v>
      </c>
      <c r="F85" s="22">
        <v>0</v>
      </c>
      <c r="G85" s="22">
        <v>0</v>
      </c>
      <c r="H85" s="22">
        <v>20</v>
      </c>
      <c r="I85" s="22">
        <v>0</v>
      </c>
      <c r="J85" s="21">
        <v>0</v>
      </c>
      <c r="K85" s="21">
        <v>0</v>
      </c>
      <c r="L85" s="21">
        <v>0</v>
      </c>
      <c r="M85" s="25">
        <f t="shared" si="1"/>
        <v>20</v>
      </c>
      <c r="N85" s="10" t="s">
        <v>12</v>
      </c>
    </row>
    <row r="86" s="10" customFormat="1" ht="14.5" spans="1:14">
      <c r="A86" s="20">
        <v>1338735</v>
      </c>
      <c r="B86" s="21" t="s">
        <v>97</v>
      </c>
      <c r="C86" s="22" t="s">
        <v>100</v>
      </c>
      <c r="D86" s="22" t="s">
        <v>15</v>
      </c>
      <c r="E86" s="23" t="s">
        <v>16</v>
      </c>
      <c r="F86" s="22">
        <v>0</v>
      </c>
      <c r="G86" s="22">
        <v>0</v>
      </c>
      <c r="H86" s="22">
        <v>0</v>
      </c>
      <c r="I86" s="22">
        <v>0</v>
      </c>
      <c r="J86" s="21">
        <v>0</v>
      </c>
      <c r="K86" s="21">
        <v>30</v>
      </c>
      <c r="L86" s="21">
        <v>0</v>
      </c>
      <c r="M86" s="25">
        <f t="shared" si="1"/>
        <v>30</v>
      </c>
      <c r="N86" s="10" t="s">
        <v>12</v>
      </c>
    </row>
    <row r="87" s="10" customFormat="1" ht="14.5" spans="1:14">
      <c r="A87" s="20">
        <v>1338735</v>
      </c>
      <c r="B87" s="21" t="s">
        <v>97</v>
      </c>
      <c r="C87" s="22" t="s">
        <v>101</v>
      </c>
      <c r="D87" s="22" t="s">
        <v>10</v>
      </c>
      <c r="E87" s="23" t="s">
        <v>11</v>
      </c>
      <c r="F87" s="22">
        <v>0</v>
      </c>
      <c r="G87" s="22">
        <v>0</v>
      </c>
      <c r="H87" s="22">
        <v>0</v>
      </c>
      <c r="I87" s="22">
        <v>0</v>
      </c>
      <c r="J87" s="21">
        <v>0</v>
      </c>
      <c r="K87" s="21">
        <v>0</v>
      </c>
      <c r="L87" s="21">
        <v>42</v>
      </c>
      <c r="M87" s="25">
        <f t="shared" si="1"/>
        <v>42</v>
      </c>
      <c r="N87" s="10" t="s">
        <v>12</v>
      </c>
    </row>
    <row r="88" s="10" customFormat="1" ht="14.5" spans="1:14">
      <c r="A88" s="20">
        <v>1338737</v>
      </c>
      <c r="B88" s="21" t="s">
        <v>97</v>
      </c>
      <c r="C88" s="22" t="s">
        <v>102</v>
      </c>
      <c r="D88" s="22" t="s">
        <v>15</v>
      </c>
      <c r="E88" s="23" t="s">
        <v>16</v>
      </c>
      <c r="F88" s="22">
        <v>25</v>
      </c>
      <c r="G88" s="22">
        <v>50</v>
      </c>
      <c r="H88" s="22">
        <v>50</v>
      </c>
      <c r="I88" s="22">
        <v>50</v>
      </c>
      <c r="J88" s="21">
        <v>50</v>
      </c>
      <c r="K88" s="21">
        <v>25</v>
      </c>
      <c r="L88" s="21">
        <v>0</v>
      </c>
      <c r="M88" s="25">
        <f t="shared" si="1"/>
        <v>250</v>
      </c>
      <c r="N88" s="10" t="s">
        <v>12</v>
      </c>
    </row>
    <row r="89" s="10" customFormat="1" ht="14.5" spans="1:14">
      <c r="A89" s="20">
        <v>1338737</v>
      </c>
      <c r="B89" s="21" t="s">
        <v>97</v>
      </c>
      <c r="C89" s="22" t="s">
        <v>103</v>
      </c>
      <c r="D89" s="22" t="s">
        <v>15</v>
      </c>
      <c r="E89" s="23" t="s">
        <v>16</v>
      </c>
      <c r="F89" s="22">
        <v>0</v>
      </c>
      <c r="G89" s="22">
        <v>0</v>
      </c>
      <c r="H89" s="22">
        <v>0</v>
      </c>
      <c r="I89" s="22">
        <v>22</v>
      </c>
      <c r="J89" s="21">
        <v>11</v>
      </c>
      <c r="K89" s="21">
        <v>11</v>
      </c>
      <c r="L89" s="21">
        <v>0</v>
      </c>
      <c r="M89" s="25">
        <f t="shared" si="1"/>
        <v>44</v>
      </c>
      <c r="N89" s="10" t="s">
        <v>12</v>
      </c>
    </row>
    <row r="90" s="10" customFormat="1" ht="14.5" spans="1:14">
      <c r="A90" s="20">
        <v>1338737</v>
      </c>
      <c r="B90" s="21" t="s">
        <v>97</v>
      </c>
      <c r="C90" s="22" t="s">
        <v>104</v>
      </c>
      <c r="D90" s="22" t="s">
        <v>15</v>
      </c>
      <c r="E90" s="23" t="s">
        <v>16</v>
      </c>
      <c r="F90" s="22">
        <v>0</v>
      </c>
      <c r="G90" s="22">
        <v>20</v>
      </c>
      <c r="H90" s="22">
        <v>20</v>
      </c>
      <c r="I90" s="22">
        <v>0</v>
      </c>
      <c r="J90" s="21">
        <v>0</v>
      </c>
      <c r="K90" s="21">
        <v>0</v>
      </c>
      <c r="L90" s="21">
        <v>0</v>
      </c>
      <c r="M90" s="25">
        <f t="shared" si="1"/>
        <v>40</v>
      </c>
      <c r="N90" s="10" t="s">
        <v>12</v>
      </c>
    </row>
    <row r="91" s="10" customFormat="1" ht="14.5" spans="1:14">
      <c r="A91" s="20">
        <v>1338737</v>
      </c>
      <c r="B91" s="21" t="s">
        <v>97</v>
      </c>
      <c r="C91" s="22" t="s">
        <v>105</v>
      </c>
      <c r="D91" s="22" t="s">
        <v>10</v>
      </c>
      <c r="E91" s="23" t="s">
        <v>11</v>
      </c>
      <c r="F91" s="22">
        <v>0</v>
      </c>
      <c r="G91" s="22">
        <v>60</v>
      </c>
      <c r="H91" s="22">
        <v>60</v>
      </c>
      <c r="I91" s="22">
        <v>60</v>
      </c>
      <c r="J91" s="21">
        <v>60</v>
      </c>
      <c r="K91" s="21">
        <v>0</v>
      </c>
      <c r="L91" s="21">
        <v>0</v>
      </c>
      <c r="M91" s="25">
        <f t="shared" si="1"/>
        <v>240</v>
      </c>
      <c r="N91" s="10" t="s">
        <v>12</v>
      </c>
    </row>
    <row r="92" s="10" customFormat="1" ht="14.5" spans="1:14">
      <c r="A92" s="20">
        <v>1338737</v>
      </c>
      <c r="B92" s="21" t="s">
        <v>97</v>
      </c>
      <c r="C92" s="22" t="s">
        <v>106</v>
      </c>
      <c r="D92" s="22" t="s">
        <v>10</v>
      </c>
      <c r="E92" s="23" t="s">
        <v>11</v>
      </c>
      <c r="F92" s="22">
        <v>0</v>
      </c>
      <c r="G92" s="22">
        <v>0</v>
      </c>
      <c r="H92" s="22">
        <v>0</v>
      </c>
      <c r="I92" s="22">
        <v>0</v>
      </c>
      <c r="J92" s="21">
        <v>15</v>
      </c>
      <c r="K92" s="21">
        <v>15</v>
      </c>
      <c r="L92" s="21">
        <v>0</v>
      </c>
      <c r="M92" s="25">
        <f t="shared" si="1"/>
        <v>30</v>
      </c>
      <c r="N92" s="10" t="s">
        <v>12</v>
      </c>
    </row>
    <row r="93" ht="14.5" spans="1:14">
      <c r="A93" s="16">
        <v>1338738</v>
      </c>
      <c r="B93" s="4" t="s">
        <v>107</v>
      </c>
      <c r="C93" s="5" t="s">
        <v>54</v>
      </c>
      <c r="D93" s="5" t="s">
        <v>15</v>
      </c>
      <c r="E93" s="6" t="s">
        <v>16</v>
      </c>
      <c r="F93" s="5">
        <v>0</v>
      </c>
      <c r="G93" s="5">
        <v>7</v>
      </c>
      <c r="H93" s="5">
        <v>14</v>
      </c>
      <c r="I93" s="5">
        <v>14</v>
      </c>
      <c r="J93" s="4">
        <v>14</v>
      </c>
      <c r="K93" s="4">
        <v>7</v>
      </c>
      <c r="L93" s="4">
        <v>0</v>
      </c>
      <c r="M93" s="19">
        <f t="shared" si="1"/>
        <v>56</v>
      </c>
      <c r="N93" s="11" t="s">
        <v>14</v>
      </c>
    </row>
    <row r="94" ht="14.5" spans="1:14">
      <c r="A94" s="16">
        <v>1338738</v>
      </c>
      <c r="B94" s="4" t="s">
        <v>107</v>
      </c>
      <c r="C94" s="5" t="s">
        <v>43</v>
      </c>
      <c r="D94" s="5" t="s">
        <v>15</v>
      </c>
      <c r="E94" s="6" t="s">
        <v>16</v>
      </c>
      <c r="F94" s="5">
        <v>0</v>
      </c>
      <c r="G94" s="5">
        <v>2</v>
      </c>
      <c r="H94" s="5">
        <v>2</v>
      </c>
      <c r="I94" s="5">
        <v>0</v>
      </c>
      <c r="J94" s="4">
        <v>0</v>
      </c>
      <c r="K94" s="4">
        <v>0</v>
      </c>
      <c r="L94" s="4">
        <v>0</v>
      </c>
      <c r="M94" s="19">
        <f t="shared" si="1"/>
        <v>4</v>
      </c>
      <c r="N94" s="11" t="s">
        <v>14</v>
      </c>
    </row>
    <row r="95" ht="14.5" spans="1:14">
      <c r="A95" s="16">
        <v>1338738</v>
      </c>
      <c r="B95" s="4" t="s">
        <v>107</v>
      </c>
      <c r="C95" s="5" t="s">
        <v>108</v>
      </c>
      <c r="D95" s="5" t="s">
        <v>10</v>
      </c>
      <c r="E95" s="6" t="s">
        <v>11</v>
      </c>
      <c r="F95" s="5">
        <v>0</v>
      </c>
      <c r="G95" s="5">
        <v>8</v>
      </c>
      <c r="H95" s="5">
        <v>12</v>
      </c>
      <c r="I95" s="5">
        <v>8</v>
      </c>
      <c r="J95" s="4">
        <v>4</v>
      </c>
      <c r="K95" s="4">
        <v>4</v>
      </c>
      <c r="L95" s="4">
        <v>0</v>
      </c>
      <c r="M95" s="19">
        <f t="shared" si="1"/>
        <v>36</v>
      </c>
      <c r="N95" s="11" t="s">
        <v>14</v>
      </c>
    </row>
    <row r="96" s="9" customFormat="1" ht="14.5" spans="1:14">
      <c r="A96" s="12">
        <v>1338380</v>
      </c>
      <c r="B96" s="13" t="s">
        <v>109</v>
      </c>
      <c r="C96" s="14" t="s">
        <v>110</v>
      </c>
      <c r="D96" s="14" t="s">
        <v>15</v>
      </c>
      <c r="E96" s="15" t="s">
        <v>16</v>
      </c>
      <c r="F96" s="14">
        <v>0</v>
      </c>
      <c r="G96" s="14">
        <v>0</v>
      </c>
      <c r="H96" s="14">
        <v>0</v>
      </c>
      <c r="I96" s="14">
        <v>400</v>
      </c>
      <c r="J96" s="13">
        <v>0</v>
      </c>
      <c r="K96" s="13">
        <v>0</v>
      </c>
      <c r="L96" s="13">
        <v>0</v>
      </c>
      <c r="M96" s="17">
        <f t="shared" si="1"/>
        <v>400</v>
      </c>
      <c r="N96" s="9" t="s">
        <v>13</v>
      </c>
    </row>
    <row r="97" s="9" customFormat="1" ht="14.5" spans="1:14">
      <c r="A97" s="12">
        <v>1338380</v>
      </c>
      <c r="B97" s="13" t="s">
        <v>109</v>
      </c>
      <c r="C97" s="14" t="s">
        <v>111</v>
      </c>
      <c r="D97" s="14" t="s">
        <v>15</v>
      </c>
      <c r="E97" s="15" t="s">
        <v>16</v>
      </c>
      <c r="F97" s="14">
        <v>0</v>
      </c>
      <c r="G97" s="14">
        <v>0</v>
      </c>
      <c r="H97" s="14">
        <v>400</v>
      </c>
      <c r="I97" s="14">
        <v>0</v>
      </c>
      <c r="J97" s="13">
        <v>0</v>
      </c>
      <c r="K97" s="13">
        <v>0</v>
      </c>
      <c r="L97" s="13">
        <v>0</v>
      </c>
      <c r="M97" s="17">
        <f t="shared" si="1"/>
        <v>400</v>
      </c>
      <c r="N97" s="9" t="s">
        <v>13</v>
      </c>
    </row>
    <row r="98" s="9" customFormat="1" ht="14.5" spans="1:14">
      <c r="A98" s="12">
        <v>1338380</v>
      </c>
      <c r="B98" s="13" t="s">
        <v>109</v>
      </c>
      <c r="C98" s="14" t="s">
        <v>112</v>
      </c>
      <c r="D98" s="14" t="s">
        <v>15</v>
      </c>
      <c r="E98" s="15" t="s">
        <v>16</v>
      </c>
      <c r="F98" s="14">
        <v>0</v>
      </c>
      <c r="G98" s="14">
        <v>400</v>
      </c>
      <c r="H98" s="14">
        <v>0</v>
      </c>
      <c r="I98" s="14">
        <v>0</v>
      </c>
      <c r="J98" s="13">
        <v>0</v>
      </c>
      <c r="K98" s="13">
        <v>0</v>
      </c>
      <c r="L98" s="13">
        <v>0</v>
      </c>
      <c r="M98" s="17">
        <f t="shared" si="1"/>
        <v>400</v>
      </c>
      <c r="N98" s="9" t="s">
        <v>13</v>
      </c>
    </row>
    <row r="99" s="9" customFormat="1" ht="14.5" spans="1:14">
      <c r="A99" s="12">
        <v>1338380</v>
      </c>
      <c r="B99" s="13" t="s">
        <v>109</v>
      </c>
      <c r="C99" s="14" t="s">
        <v>113</v>
      </c>
      <c r="D99" s="14" t="s">
        <v>15</v>
      </c>
      <c r="E99" s="15" t="s">
        <v>16</v>
      </c>
      <c r="F99" s="14">
        <v>0</v>
      </c>
      <c r="G99" s="14">
        <v>0</v>
      </c>
      <c r="H99" s="14">
        <v>0</v>
      </c>
      <c r="I99" s="14">
        <v>0</v>
      </c>
      <c r="J99" s="13">
        <v>500</v>
      </c>
      <c r="K99" s="13">
        <v>0</v>
      </c>
      <c r="L99" s="13">
        <v>0</v>
      </c>
      <c r="M99" s="17">
        <f t="shared" si="1"/>
        <v>500</v>
      </c>
      <c r="N99" s="9" t="s">
        <v>13</v>
      </c>
    </row>
    <row r="100" s="9" customFormat="1" ht="14.5" spans="1:14">
      <c r="A100" s="12">
        <v>1338380</v>
      </c>
      <c r="B100" s="13" t="s">
        <v>109</v>
      </c>
      <c r="C100" s="14" t="s">
        <v>114</v>
      </c>
      <c r="D100" s="14" t="s">
        <v>15</v>
      </c>
      <c r="E100" s="15" t="s">
        <v>16</v>
      </c>
      <c r="F100" s="14">
        <v>300</v>
      </c>
      <c r="G100" s="14">
        <v>0</v>
      </c>
      <c r="H100" s="14">
        <v>0</v>
      </c>
      <c r="I100" s="14">
        <v>0</v>
      </c>
      <c r="J100" s="13">
        <v>0</v>
      </c>
      <c r="K100" s="13">
        <v>0</v>
      </c>
      <c r="L100" s="13">
        <v>0</v>
      </c>
      <c r="M100" s="17">
        <f t="shared" si="1"/>
        <v>300</v>
      </c>
      <c r="N100" s="9" t="s">
        <v>13</v>
      </c>
    </row>
    <row r="101" s="9" customFormat="1" ht="14.5" spans="1:14">
      <c r="A101" s="12">
        <v>1338380</v>
      </c>
      <c r="B101" s="13" t="s">
        <v>109</v>
      </c>
      <c r="C101" s="14" t="s">
        <v>115</v>
      </c>
      <c r="D101" s="14" t="s">
        <v>15</v>
      </c>
      <c r="E101" s="15" t="s">
        <v>16</v>
      </c>
      <c r="F101" s="14">
        <v>0</v>
      </c>
      <c r="G101" s="14">
        <v>0</v>
      </c>
      <c r="H101" s="14">
        <v>0</v>
      </c>
      <c r="I101" s="14">
        <v>0</v>
      </c>
      <c r="J101" s="13">
        <v>0</v>
      </c>
      <c r="K101" s="13">
        <v>350</v>
      </c>
      <c r="L101" s="13">
        <v>0</v>
      </c>
      <c r="M101" s="17">
        <f t="shared" si="1"/>
        <v>350</v>
      </c>
      <c r="N101" s="9" t="s">
        <v>13</v>
      </c>
    </row>
    <row r="102" spans="6:13">
      <c r="F102" s="24">
        <f t="shared" ref="F102:M102" si="2">SUM(F3:F101)</f>
        <v>976</v>
      </c>
      <c r="G102" s="24">
        <f t="shared" si="2"/>
        <v>2554</v>
      </c>
      <c r="H102" s="24">
        <f t="shared" si="2"/>
        <v>3129</v>
      </c>
      <c r="I102" s="24">
        <f t="shared" si="2"/>
        <v>3094</v>
      </c>
      <c r="J102" s="24">
        <f t="shared" si="2"/>
        <v>3003</v>
      </c>
      <c r="K102" s="24">
        <f t="shared" si="2"/>
        <v>1876</v>
      </c>
      <c r="L102" s="24">
        <f t="shared" si="2"/>
        <v>198</v>
      </c>
      <c r="M102" s="24">
        <f t="shared" si="2"/>
        <v>14830</v>
      </c>
    </row>
    <row r="103" ht="14.5" spans="4:13">
      <c r="D103" s="5" t="s">
        <v>15</v>
      </c>
      <c r="E103" s="6" t="s">
        <v>16</v>
      </c>
      <c r="F103" s="6">
        <v>976</v>
      </c>
      <c r="G103" s="6">
        <v>2033</v>
      </c>
      <c r="H103" s="6">
        <v>2555</v>
      </c>
      <c r="I103" s="6">
        <v>2556</v>
      </c>
      <c r="J103" s="6">
        <v>2410</v>
      </c>
      <c r="K103" s="6">
        <v>1563</v>
      </c>
      <c r="L103" s="6">
        <v>0</v>
      </c>
      <c r="M103" s="6">
        <v>12093</v>
      </c>
    </row>
    <row r="104" ht="14.5" spans="4:13">
      <c r="D104" s="5" t="s">
        <v>10</v>
      </c>
      <c r="E104" s="6" t="s">
        <v>11</v>
      </c>
      <c r="F104" s="7" t="e" cm="1">
        <f t="array" ref="F104">F1020F103</f>
        <v>#NAME?</v>
      </c>
      <c r="G104" s="7" t="e" cm="1">
        <f t="array" ref="G104">G1020G103</f>
        <v>#NAME?</v>
      </c>
      <c r="H104" s="7" t="e" cm="1">
        <f t="array" ref="H104">H1020H103</f>
        <v>#NAME?</v>
      </c>
      <c r="I104" s="7" t="e" cm="1">
        <f t="array" ref="I104">I1020I103</f>
        <v>#NAME?</v>
      </c>
      <c r="J104" s="7" t="e" cm="1">
        <f t="array" ref="J104">J1020J103</f>
        <v>#NAME?</v>
      </c>
      <c r="K104" s="7" t="e" cm="1">
        <f t="array" ref="K104">K1020K103</f>
        <v>#NAME?</v>
      </c>
      <c r="L104" s="7" t="e" cm="1">
        <f t="array" ref="L104">L1020L103</f>
        <v>#NAME?</v>
      </c>
      <c r="M104" s="7">
        <f>M12+M15+M18+M19+M20+M26+M27+M28+M32+M35+M36+M38+M40+M42+M43+M45+M46+M50+M51+M54+M55+M56+M62+M63+M67+M68+M73+M74+M75+M76+M81+M82+M83+M87+M91+M92+M95+M77</f>
        <v>2737</v>
      </c>
    </row>
  </sheetData>
  <pageMargins left="0.7" right="0.7" top="0.75" bottom="0.75" header="0.3" footer="0.3"/>
  <pageSetup paperSize="9" scale="5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5"/>
  <sheetViews>
    <sheetView workbookViewId="0">
      <selection activeCell="A1" sqref="A1"/>
    </sheetView>
  </sheetViews>
  <sheetFormatPr defaultColWidth="9" defaultRowHeight="25" outlineLevelRow="4"/>
  <cols>
    <col min="1" max="1" width="22.25" style="1" customWidth="1"/>
    <col min="2" max="2" width="13.75" style="1" customWidth="1"/>
    <col min="3" max="3" width="11.75" style="1" customWidth="1"/>
    <col min="4" max="4" width="10.625" style="1" customWidth="1"/>
    <col min="5" max="7" width="10.125" style="1" customWidth="1"/>
    <col min="8" max="9" width="9.5" style="1" customWidth="1"/>
    <col min="10" max="10" width="14" style="1" customWidth="1"/>
    <col min="11" max="16384" width="9" style="1"/>
  </cols>
  <sheetData>
    <row r="1" spans="1:1">
      <c r="A1" s="2" t="s">
        <v>116</v>
      </c>
    </row>
    <row r="2" spans="1:10">
      <c r="A2" s="3" t="s">
        <v>0</v>
      </c>
      <c r="B2" s="3" t="s">
        <v>1</v>
      </c>
      <c r="C2" s="4" t="s">
        <v>22</v>
      </c>
      <c r="D2" s="4" t="s">
        <v>23</v>
      </c>
      <c r="E2" s="4" t="s">
        <v>24</v>
      </c>
      <c r="F2" s="4" t="s">
        <v>25</v>
      </c>
      <c r="G2" s="4" t="s">
        <v>26</v>
      </c>
      <c r="H2" s="4" t="s">
        <v>27</v>
      </c>
      <c r="I2" s="4" t="s">
        <v>28</v>
      </c>
      <c r="J2" s="3" t="s">
        <v>29</v>
      </c>
    </row>
    <row r="3" ht="22.5" spans="1:10">
      <c r="A3" s="5" t="s">
        <v>117</v>
      </c>
      <c r="B3" s="6" t="s">
        <v>16</v>
      </c>
      <c r="C3" s="6">
        <v>976</v>
      </c>
      <c r="D3" s="6">
        <v>2033</v>
      </c>
      <c r="E3" s="6">
        <v>2555</v>
      </c>
      <c r="F3" s="6">
        <v>2556</v>
      </c>
      <c r="G3" s="6">
        <v>2410</v>
      </c>
      <c r="H3" s="6">
        <v>1563</v>
      </c>
      <c r="I3" s="6">
        <v>0</v>
      </c>
      <c r="J3" s="8">
        <f>SUM(C3:I3)</f>
        <v>12093</v>
      </c>
    </row>
    <row r="4" ht="22.5" spans="1:10">
      <c r="A4" s="5" t="s">
        <v>118</v>
      </c>
      <c r="B4" s="6" t="s">
        <v>11</v>
      </c>
      <c r="C4" s="7">
        <v>0</v>
      </c>
      <c r="D4" s="7">
        <v>521</v>
      </c>
      <c r="E4" s="7">
        <v>574</v>
      </c>
      <c r="F4" s="7">
        <v>538</v>
      </c>
      <c r="G4" s="7">
        <v>593</v>
      </c>
      <c r="H4" s="7">
        <v>313</v>
      </c>
      <c r="I4" s="7">
        <v>198</v>
      </c>
      <c r="J4" s="8">
        <f>SUM(C4:I4)</f>
        <v>2737</v>
      </c>
    </row>
    <row r="5" spans="3:10">
      <c r="C5" s="1">
        <f t="shared" ref="C5:J5" si="0">SUM(C3:C4)</f>
        <v>976</v>
      </c>
      <c r="D5" s="1">
        <f t="shared" si="0"/>
        <v>2554</v>
      </c>
      <c r="E5" s="1">
        <f t="shared" si="0"/>
        <v>3129</v>
      </c>
      <c r="F5" s="1">
        <f t="shared" si="0"/>
        <v>3094</v>
      </c>
      <c r="G5" s="1">
        <f t="shared" si="0"/>
        <v>3003</v>
      </c>
      <c r="H5" s="1">
        <f t="shared" si="0"/>
        <v>1876</v>
      </c>
      <c r="I5" s="1">
        <f t="shared" si="0"/>
        <v>198</v>
      </c>
      <c r="J5" s="1">
        <f t="shared" si="0"/>
        <v>14830</v>
      </c>
    </row>
  </sheetData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B e l g e "   m a : c o n t e n t T y p e I D = " 0 x 0 1 0 1 0 0 2 1 E 8 6 E 4 C F 9 6 1 3 8 4 2 9 3 1 5 4 A 0 B 0 E F F 4 5 C 2 "   m a : c o n t e n t T y p e V e r s i o n = " 2 "   m a : c o n t e n t T y p e D e s c r i p t i o n = " Y e n i   b e l g e   o l u _t u r u n . "   m a : c o n t e n t T y p e S c o p e = " "   m a : v e r s i o n I D = " d b d f 3 6 b 7 2 0 6 d 7 4 2 4 6 f 1 1 b 8 f 3 9 0 f f f 5 2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7 1 b 5 5 9 d 4 9 2 a 4 7 3 e 7 f 1 f 2 9 7 d 3 0 e e 9 7 b b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3 9 6 a 3 7 d 9 - 3 5 b e - 4 7 7 d - a 9 3 8 - 2 6 c 3 7 e 9 a 6 4 8 5 " >  
 < x s d : i m p o r t   n a m e s p a c e = " 3 9 6 a 3 7 d 9 - 3 5 b e - 4 7 7 d - a 9 3 8 - 2 6 c 3 7 e 9 a 6 4 8 5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3 9 6 a 3 7 d 9 - 3 5 b e - 4 7 7 d - a 9 3 8 - 2 6 c 3 7 e 9 a 6 4 8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0� e r i k   T � r � " / >  
 < x s d : e l e m e n t   r e f = " d c : t i t l e "   m i n O c c u r s = " 0 "   m a x O c c u r s = " 1 "   m a : i n d e x = " 4 "   m a : d i s p l a y N a m e = " B a _l 1k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5388E37D-C0FC-491B-9097-A975994B496A}">
  <ds:schemaRefs/>
</ds:datastoreItem>
</file>

<file path=customXml/itemProps2.xml><?xml version="1.0" encoding="utf-8"?>
<ds:datastoreItem xmlns:ds="http://schemas.openxmlformats.org/officeDocument/2006/customXml" ds:itemID="{450FA8CC-804E-4AD2-9955-C5585EB3A950}">
  <ds:schemaRefs/>
</ds:datastoreItem>
</file>

<file path=customXml/itemProps3.xml><?xml version="1.0" encoding="utf-8"?>
<ds:datastoreItem xmlns:ds="http://schemas.openxmlformats.org/officeDocument/2006/customXml" ds:itemID="{0F1C5A1A-6B52-4540-8658-8993622EBE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订单明细</vt:lpstr>
      <vt:lpstr>分色总表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Gökçe Güleç</dc:creator>
  <cp:lastModifiedBy>平常心A</cp:lastModifiedBy>
  <dcterms:created xsi:type="dcterms:W3CDTF">2019-12-20T08:10:00Z</dcterms:created>
  <cp:lastPrinted>2024-04-08T01:46:00Z</cp:lastPrinted>
  <dcterms:modified xsi:type="dcterms:W3CDTF">2024-05-02T12:46:52Z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0x01010021E86E4CF961384293154A0B0EFF45C2</vt:lpwstr>
  </property>
  <property fmtid="{D5CDD505-2E9C-101B-9397-08002B2CF9AE}" pid="3" name="ICV">
    <vt:lpwstr>388821C305C847BE92AB8507B3EA4A00_12</vt:lpwstr>
  </property>
  <property fmtid="{D5CDD505-2E9C-101B-9397-08002B2CF9AE}" pid="4" name="KSOProductBuildVer">
    <vt:lpwstr>2052-12.1.0.16417</vt:lpwstr>
  </property>
</Properties>
</file>