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28680" yWindow="30" windowWidth="24240" windowHeight="13740"/>
  </bookViews>
  <sheets>
    <sheet name="Boys Reebok Hats 3684" sheetId="9" r:id="rId1"/>
    <sheet name="Boys Reebok Hats 3685" sheetId="12" r:id="rId2"/>
    <sheet name="Boys Reebok Hats 3686" sheetId="13" r:id="rId3"/>
    <sheet name="Boys Reebok Hats 3687" sheetId="11" r:id="rId4"/>
  </sheets>
  <definedNames>
    <definedName name="_xlnm.Print_Area" localSheetId="0">'Boys Reebok Hats 3684'!$A$1:$R$54</definedName>
    <definedName name="_xlnm.Print_Area" localSheetId="1">'Boys Reebok Hats 3685'!$A$1:$R$54</definedName>
    <definedName name="_xlnm.Print_Area" localSheetId="2">'Boys Reebok Hats 3686'!$A$1:$R$54</definedName>
    <definedName name="_xlnm.Print_Area" localSheetId="3">'Boys Reebok Hats 3687'!$A$1:$R$54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3"/>
  <c r="R27"/>
  <c r="R25"/>
  <c r="R23"/>
  <c r="R21"/>
  <c r="R19"/>
  <c r="R17"/>
  <c r="R29" i="12"/>
  <c r="R27"/>
  <c r="R25"/>
  <c r="R23"/>
  <c r="R21"/>
  <c r="R19"/>
  <c r="R17"/>
  <c r="R29" i="11"/>
  <c r="R27"/>
  <c r="R25"/>
  <c r="R23"/>
  <c r="R21"/>
  <c r="R19"/>
  <c r="R17"/>
  <c r="R29" i="9"/>
  <c r="R27"/>
  <c r="R25"/>
  <c r="R23"/>
  <c r="R21"/>
  <c r="R19"/>
  <c r="R17"/>
  <c r="R31" i="11" l="1"/>
  <c r="R31" i="13"/>
  <c r="R31" i="12"/>
  <c r="R31" i="9"/>
</calcChain>
</file>

<file path=xl/sharedStrings.xml><?xml version="1.0" encoding="utf-8"?>
<sst xmlns="http://schemas.openxmlformats.org/spreadsheetml/2006/main" count="484" uniqueCount="77">
  <si>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</si>
  <si>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</si>
  <si>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</si>
  <si>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</si>
  <si>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</si>
  <si>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</si>
  <si>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</si>
  <si>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</si>
  <si>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</si>
  <si>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</si>
  <si>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</si>
  <si>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</si>
  <si>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</si>
  <si>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</si>
  <si>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</si>
  <si>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</si>
  <si>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</si>
  <si>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</si>
  <si>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</si>
  <si>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</si>
  <si>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</si>
  <si>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</si>
  <si>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</si>
  <si>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</si>
  <si>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</si>
  <si>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</si>
  <si>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</si>
  <si>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</si>
  <si>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</si>
  <si>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</si>
  <si>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</si>
  <si>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</si>
  <si>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</si>
  <si>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</si>
  <si>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</si>
  <si>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</si>
  <si>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</si>
  <si>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</si>
  <si>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</si>
  <si>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</si>
  <si>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</si>
  <si>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</si>
  <si>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</si>
  <si>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</si>
  <si>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</si>
  <si>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</si>
  <si>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</si>
  <si>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</si>
  <si>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</si>
  <si>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HONG KONG</t>
  </si>
  <si>
    <t>04</t>
  </si>
  <si>
    <t>LSMITH</t>
  </si>
  <si>
    <t>514-881-2525 EXT. 1718</t>
  </si>
  <si>
    <t>lsmith@cameoknit.com</t>
  </si>
  <si>
    <t>One Size</t>
  </si>
  <si>
    <t>Taille Unique</t>
  </si>
  <si>
    <t>Made in China</t>
  </si>
  <si>
    <t>BOYS FLEECE BEANIE</t>
  </si>
  <si>
    <t>BONNET POLAIRE POUR GARÇON</t>
  </si>
  <si>
    <t>Black</t>
  </si>
  <si>
    <t>Noir</t>
  </si>
  <si>
    <t>Blue</t>
  </si>
  <si>
    <t>Bleu</t>
  </si>
  <si>
    <t>Navy</t>
  </si>
  <si>
    <t>Marine</t>
  </si>
  <si>
    <t>C23202406/P-ORD3684</t>
  </si>
  <si>
    <t>C23202406/P-ORD3687</t>
  </si>
  <si>
    <t>RB9561D</t>
  </si>
  <si>
    <t>RB9545D</t>
  </si>
  <si>
    <t>628212202700</t>
  </si>
  <si>
    <t>628212202717</t>
  </si>
  <si>
    <t>628212202724</t>
  </si>
  <si>
    <t>628212202731</t>
  </si>
  <si>
    <t>REF#:GNN0219-1726_RFID</t>
  </si>
  <si>
    <t>C23202406/P-ORD3685</t>
  </si>
  <si>
    <t>Fabriqué en Chine</t>
  </si>
  <si>
    <t>C23202406/P-ORD3686</t>
  </si>
</sst>
</file>

<file path=xl/styles.xml><?xml version="1.0" encoding="utf-8"?>
<styleSheet xmlns="http://schemas.openxmlformats.org/spreadsheetml/2006/main">
  <numFmts count="7">
    <numFmt numFmtId="43" formatCode="_ * #,##0.00_ ;_ * \-#,##0.00_ ;_ * &quot;-&quot;??_ ;_ @_ "/>
    <numFmt numFmtId="176" formatCode="_ &quot;￥&quot;* #,##0.00_ ;_ &quot;￥&quot;* \-#,##0.00_ ;_ &quot;￥&quot;* &quot;-&quot;??_ ;_ @_ "/>
    <numFmt numFmtId="177" formatCode="_(&quot;$&quot;* #,##0.00_);_(&quot;$&quot;* \(#,##0.00\);_(&quot;$&quot;* &quot;-&quot;??_);_(@_)"/>
    <numFmt numFmtId="178" formatCode="mm/dd/yy;@"/>
    <numFmt numFmtId="179" formatCode="&quot;$&quot;#,##0.00_);[Red]\(&quot;$&quot;#,##0.00\)"/>
    <numFmt numFmtId="180" formatCode="_(* #,##0_);_(* \(#,##0\);_(* &quot;-&quot;??_);_(@_)"/>
    <numFmt numFmtId="181" formatCode="#,##0_ "/>
  </numFmts>
  <fonts count="27">
    <font>
      <sz val="11"/>
      <color theme="1"/>
      <name val="宋体"/>
      <charset val="134"/>
      <scheme val="minor"/>
    </font>
    <font>
      <sz val="11"/>
      <color theme="1"/>
      <name val="宋体"/>
      <family val="2"/>
      <scheme val="minor"/>
    </font>
    <font>
      <sz val="8"/>
      <color theme="1"/>
      <name val="Malgun Gothic"/>
      <family val="2"/>
    </font>
    <font>
      <sz val="11"/>
      <color theme="1"/>
      <name val="Malgun Gothic"/>
      <family val="2"/>
    </font>
    <font>
      <b/>
      <sz val="8"/>
      <color theme="1"/>
      <name val="宋体"/>
      <family val="2"/>
      <scheme val="minor"/>
    </font>
    <font>
      <sz val="8"/>
      <color rgb="FF2E241E"/>
      <name val="等线"/>
      <family val="3"/>
      <charset val="134"/>
    </font>
    <font>
      <b/>
      <sz val="16"/>
      <color rgb="FF2E241E"/>
      <name val="等线"/>
      <family val="3"/>
      <charset val="134"/>
    </font>
    <font>
      <b/>
      <sz val="20"/>
      <color rgb="FF2E241E"/>
      <name val="等线"/>
      <family val="3"/>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宋体"/>
      <family val="2"/>
      <scheme val="minor"/>
    </font>
    <font>
      <b/>
      <sz val="7.5"/>
      <name val="Malgun Gothic"/>
      <family val="2"/>
    </font>
    <font>
      <sz val="7.5"/>
      <name val="Malgun Gothic"/>
      <family val="2"/>
    </font>
    <font>
      <sz val="10"/>
      <name val="Malgun Gothic"/>
      <family val="2"/>
    </font>
    <font>
      <sz val="11"/>
      <color theme="1"/>
      <name val="宋体"/>
      <family val="2"/>
      <scheme val="minor"/>
    </font>
    <font>
      <sz val="11"/>
      <color indexed="8"/>
      <name val="Calibri"/>
      <family val="2"/>
    </font>
    <font>
      <sz val="11"/>
      <color theme="1"/>
      <name val="宋体"/>
      <family val="2"/>
      <scheme val="minor"/>
    </font>
    <font>
      <sz val="9"/>
      <name val="宋体"/>
      <family val="3"/>
      <charset val="134"/>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76" fontId="25" fillId="0" borderId="0" applyFont="0" applyFill="0" applyBorder="0" applyAlignment="0" applyProtection="0">
      <alignment vertical="center"/>
    </xf>
    <xf numFmtId="43"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177" fontId="25" fillId="0" borderId="0" applyFont="0" applyFill="0" applyBorder="0" applyAlignment="0" applyProtection="0"/>
    <xf numFmtId="0" fontId="1" fillId="0" borderId="0"/>
  </cellStyleXfs>
  <cellXfs count="204">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8"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80"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81"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15" fillId="5" borderId="25" xfId="0" quotePrefix="1" applyFont="1" applyFill="1" applyBorder="1" applyAlignment="1" applyProtection="1">
      <alignment horizontal="center" vertical="center"/>
      <protection locked="0"/>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12" fillId="3" borderId="4"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179" fontId="2" fillId="5" borderId="12" xfId="0" applyNumberFormat="1" applyFont="1" applyFill="1" applyBorder="1" applyAlignment="1" applyProtection="1">
      <alignment horizontal="center" vertical="center"/>
      <protection locked="0"/>
    </xf>
    <xf numFmtId="179" fontId="2" fillId="5" borderId="14"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9" fillId="7" borderId="0" xfId="0" applyFont="1" applyFill="1" applyAlignment="1" applyProtection="1">
      <alignment horizontal="right" vertical="top"/>
      <protection hidden="1"/>
    </xf>
    <xf numFmtId="0" fontId="2" fillId="6"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0" fontId="2" fillId="5" borderId="25"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15" fillId="5" borderId="25" xfId="0" applyFont="1" applyFill="1" applyBorder="1" applyAlignment="1" applyProtection="1">
      <alignment horizontal="center" vertical="center"/>
      <protection locked="0"/>
    </xf>
    <xf numFmtId="179" fontId="2" fillId="5" borderId="25"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0" fontId="2" fillId="5" borderId="26" xfId="0" quotePrefix="1" applyFont="1" applyFill="1" applyBorder="1" applyAlignment="1" applyProtection="1">
      <alignment horizontal="center" vertical="center"/>
      <protection locked="0"/>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11" fillId="3" borderId="8"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cellXfs>
  <cellStyles count="7">
    <cellStyle name="Moneda 3" xfId="5"/>
    <cellStyle name="Normal 2" xfId="4"/>
    <cellStyle name="Normal 3" xfId="6"/>
    <cellStyle name="Porcentaje 2" xfId="3"/>
    <cellStyle name="常规" xfId="0" builtinId="0"/>
    <cellStyle name="货币" xfId="1" builtinId="4"/>
    <cellStyle name="千位分隔" xfId="2" builtinId="3"/>
  </cellStyles>
  <dxfs count="8">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58EB5334-C251-4021-A87E-E618E32CDC60}"/>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990B9BB7-DA1C-43BC-82F3-591251E52836}"/>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C08C20F9-7A2D-4EA9-A33C-9E53C11126C4}"/>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EA1E2283-D938-44E2-A04B-5C7933ED2AED}"/>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8B0B5FC8-DF5C-462A-809A-3A3570D2D50E}"/>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8241295F-7DDD-4CB5-B71D-6395C387D267}"/>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9FFD012C-B8C3-4ACC-A08C-DE02EC2A0D8B}"/>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7E7E7450-D2E3-422C-B216-A5034953B4A6}"/>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H85"/>
  <sheetViews>
    <sheetView tabSelected="1" topLeftCell="A4" workbookViewId="0">
      <selection activeCell="E25" sqref="E25:E26"/>
    </sheetView>
  </sheetViews>
  <sheetFormatPr defaultColWidth="9.375" defaultRowHeight="13.5"/>
  <cols>
    <col min="1" max="1" width="5" style="12" customWidth="1"/>
    <col min="2" max="2" width="8.625" style="12" customWidth="1"/>
    <col min="3" max="3" width="17" style="13" customWidth="1"/>
    <col min="4" max="4" width="7.375" style="12" customWidth="1"/>
    <col min="5" max="5" width="12.375" style="12" customWidth="1"/>
    <col min="6" max="6" width="6.625" style="12" customWidth="1"/>
    <col min="7" max="7" width="11.875" style="12" customWidth="1"/>
    <col min="8" max="8" width="12.875" style="12" customWidth="1"/>
    <col min="9" max="9" width="6.375" style="12" customWidth="1"/>
    <col min="10" max="10" width="9.125" style="12" customWidth="1"/>
    <col min="11" max="11" width="6.375" style="12" customWidth="1"/>
    <col min="12" max="12" width="6.25" style="12" customWidth="1"/>
    <col min="13" max="13" width="8.375" style="12" customWidth="1"/>
    <col min="14" max="14" width="12.25" style="12" customWidth="1"/>
    <col min="15" max="15" width="11.875" style="12" customWidth="1"/>
    <col min="16" max="16" width="12.625" style="12" customWidth="1"/>
    <col min="17" max="17" width="7.375" style="12" customWidth="1"/>
    <col min="18" max="18" width="10.25" style="11" customWidth="1"/>
    <col min="19" max="22" width="9.375" style="14"/>
    <col min="23" max="34" width="9.375" style="11"/>
    <col min="35" max="16384" width="9.37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49</v>
      </c>
      <c r="J4" s="178"/>
      <c r="K4" s="178"/>
      <c r="L4" s="178"/>
      <c r="M4" s="178"/>
      <c r="N4" s="8"/>
      <c r="O4" s="20" t="s">
        <v>3</v>
      </c>
      <c r="P4" s="179"/>
      <c r="Q4" s="179"/>
      <c r="R4" s="180"/>
      <c r="S4" s="42"/>
      <c r="T4" s="42"/>
      <c r="U4" s="42"/>
      <c r="V4" s="42"/>
      <c r="W4" s="37"/>
      <c r="X4" s="37"/>
      <c r="Y4" s="37"/>
      <c r="Z4" s="37"/>
      <c r="AA4" s="37"/>
      <c r="AB4" s="37"/>
      <c r="AC4" s="37"/>
      <c r="AD4" s="37"/>
      <c r="AE4" s="37"/>
      <c r="AF4" s="37"/>
      <c r="AG4" s="37"/>
      <c r="AH4" s="37"/>
    </row>
    <row r="5" spans="1:34" s="68" customFormat="1" ht="11.25">
      <c r="A5" s="201" t="s">
        <v>4</v>
      </c>
      <c r="B5" s="202"/>
      <c r="C5" s="203">
        <v>45405</v>
      </c>
      <c r="D5" s="188"/>
      <c r="E5" s="188"/>
      <c r="F5" s="189"/>
      <c r="G5" s="8"/>
      <c r="H5" s="20" t="s">
        <v>5</v>
      </c>
      <c r="I5" s="177"/>
      <c r="J5" s="178"/>
      <c r="K5" s="178"/>
      <c r="L5" s="178"/>
      <c r="M5" s="178"/>
      <c r="N5" s="8"/>
      <c r="O5" s="20" t="s">
        <v>5</v>
      </c>
      <c r="P5" s="179"/>
      <c r="Q5" s="179"/>
      <c r="R5" s="180"/>
      <c r="S5" s="42"/>
      <c r="T5" s="42"/>
      <c r="U5" s="42"/>
      <c r="V5" s="42"/>
      <c r="W5" s="37"/>
      <c r="X5" s="37"/>
      <c r="Y5" s="37"/>
      <c r="Z5" s="37"/>
      <c r="AA5" s="37"/>
      <c r="AB5" s="37"/>
      <c r="AC5" s="37"/>
      <c r="AD5" s="37"/>
      <c r="AE5" s="37"/>
      <c r="AF5" s="37"/>
      <c r="AG5" s="37"/>
      <c r="AH5" s="37"/>
    </row>
    <row r="6" spans="1:34" s="68" customFormat="1" ht="11.25">
      <c r="A6" s="186" t="s">
        <v>6</v>
      </c>
      <c r="B6" s="187"/>
      <c r="C6" s="188" t="s">
        <v>65</v>
      </c>
      <c r="D6" s="188"/>
      <c r="E6" s="188"/>
      <c r="F6" s="189"/>
      <c r="G6" s="8"/>
      <c r="H6" s="20" t="s">
        <v>5</v>
      </c>
      <c r="I6" s="177"/>
      <c r="J6" s="178"/>
      <c r="K6" s="178"/>
      <c r="L6" s="178"/>
      <c r="M6" s="178"/>
      <c r="N6" s="8"/>
      <c r="O6" s="20" t="s">
        <v>5</v>
      </c>
      <c r="P6" s="179"/>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c r="J7" s="178"/>
      <c r="K7" s="178"/>
      <c r="L7" s="178"/>
      <c r="M7" s="178"/>
      <c r="N7" s="8"/>
      <c r="O7" s="20" t="s">
        <v>8</v>
      </c>
      <c r="P7" s="179"/>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c r="J8" s="178"/>
      <c r="K8" s="178"/>
      <c r="L8" s="178"/>
      <c r="M8" s="178"/>
      <c r="N8" s="8"/>
      <c r="O8" s="20" t="s">
        <v>10</v>
      </c>
      <c r="P8" s="179"/>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73</v>
      </c>
      <c r="D9" s="194"/>
      <c r="E9" s="194"/>
      <c r="F9" s="195"/>
      <c r="G9" s="8"/>
      <c r="H9" s="20" t="s">
        <v>12</v>
      </c>
      <c r="I9" s="177"/>
      <c r="J9" s="178"/>
      <c r="K9" s="178"/>
      <c r="L9" s="178"/>
      <c r="M9" s="178"/>
      <c r="N9" s="8"/>
      <c r="O9" s="20" t="s">
        <v>12</v>
      </c>
      <c r="P9" s="179"/>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c r="J10" s="178"/>
      <c r="K10" s="178"/>
      <c r="L10" s="178"/>
      <c r="M10" s="178"/>
      <c r="N10" s="8"/>
      <c r="O10" s="20" t="s">
        <v>13</v>
      </c>
      <c r="P10" s="179"/>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51</v>
      </c>
      <c r="J11" s="178"/>
      <c r="K11" s="178"/>
      <c r="L11" s="178"/>
      <c r="M11" s="178"/>
      <c r="N11" s="8"/>
      <c r="O11" s="20" t="s">
        <v>15</v>
      </c>
      <c r="P11" s="179"/>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177" t="s">
        <v>52</v>
      </c>
      <c r="J12" s="178"/>
      <c r="K12" s="178"/>
      <c r="L12" s="178"/>
      <c r="M12" s="178"/>
      <c r="N12" s="8"/>
      <c r="O12" s="20" t="s">
        <v>16</v>
      </c>
      <c r="P12" s="179"/>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53</v>
      </c>
      <c r="J13" s="182"/>
      <c r="K13" s="182"/>
      <c r="L13" s="182"/>
      <c r="M13" s="182"/>
      <c r="N13" s="8"/>
      <c r="O13" s="21" t="s">
        <v>17</v>
      </c>
      <c r="P13" s="183"/>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11.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57</v>
      </c>
      <c r="D17" s="25" t="s">
        <v>59</v>
      </c>
      <c r="E17" s="135" t="s">
        <v>67</v>
      </c>
      <c r="F17" s="135">
        <v>24</v>
      </c>
      <c r="G17" s="121">
        <v>50524539</v>
      </c>
      <c r="H17" s="123"/>
      <c r="I17" s="147" t="s">
        <v>50</v>
      </c>
      <c r="J17" s="145" t="s">
        <v>48</v>
      </c>
      <c r="K17" s="146"/>
      <c r="L17" s="51" t="s">
        <v>54</v>
      </c>
      <c r="M17" s="73"/>
      <c r="N17" s="50"/>
      <c r="O17" s="52"/>
      <c r="P17" s="149" t="s">
        <v>69</v>
      </c>
      <c r="Q17" s="113">
        <v>1216</v>
      </c>
      <c r="R17" s="115">
        <f>IF(Q17="","",IF(AND(Q17&gt;=1,Q17&lt;=300),300,(CEILING(Q17,50))))</f>
        <v>1250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58</v>
      </c>
      <c r="D18" s="25" t="s">
        <v>60</v>
      </c>
      <c r="E18" s="136"/>
      <c r="F18" s="136"/>
      <c r="G18" s="122"/>
      <c r="H18" s="123"/>
      <c r="I18" s="147"/>
      <c r="J18" s="145"/>
      <c r="K18" s="146"/>
      <c r="L18" s="51" t="s">
        <v>55</v>
      </c>
      <c r="M18" s="50"/>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t="s">
        <v>57</v>
      </c>
      <c r="D19" s="28" t="s">
        <v>61</v>
      </c>
      <c r="E19" s="127" t="s">
        <v>67</v>
      </c>
      <c r="F19" s="129">
        <v>24</v>
      </c>
      <c r="G19" s="131">
        <v>50524540</v>
      </c>
      <c r="H19" s="133"/>
      <c r="I19" s="137" t="s">
        <v>50</v>
      </c>
      <c r="J19" s="139" t="s">
        <v>48</v>
      </c>
      <c r="K19" s="140"/>
      <c r="L19" s="54" t="s">
        <v>54</v>
      </c>
      <c r="M19" s="75"/>
      <c r="N19" s="53"/>
      <c r="O19" s="55"/>
      <c r="P19" s="148" t="s">
        <v>70</v>
      </c>
      <c r="Q19" s="141">
        <v>1216</v>
      </c>
      <c r="R19" s="143">
        <f>IF(Q19="","",IF(AND(Q19&gt;=1,Q19&lt;=300),300,(CEILING(Q19,50))))</f>
        <v>1250</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t="s">
        <v>58</v>
      </c>
      <c r="D20" s="28" t="s">
        <v>62</v>
      </c>
      <c r="E20" s="128"/>
      <c r="F20" s="130"/>
      <c r="G20" s="132"/>
      <c r="H20" s="133"/>
      <c r="I20" s="138"/>
      <c r="J20" s="139"/>
      <c r="K20" s="140"/>
      <c r="L20" s="54" t="s">
        <v>55</v>
      </c>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t="s">
        <v>57</v>
      </c>
      <c r="D21" s="25" t="s">
        <v>59</v>
      </c>
      <c r="E21" s="135" t="s">
        <v>68</v>
      </c>
      <c r="F21" s="135">
        <v>24</v>
      </c>
      <c r="G21" s="121">
        <v>50524541</v>
      </c>
      <c r="H21" s="123"/>
      <c r="I21" s="147" t="s">
        <v>50</v>
      </c>
      <c r="J21" s="145" t="s">
        <v>48</v>
      </c>
      <c r="K21" s="146"/>
      <c r="L21" s="51" t="s">
        <v>54</v>
      </c>
      <c r="M21" s="50"/>
      <c r="N21" s="50"/>
      <c r="O21" s="52"/>
      <c r="P21" s="149" t="s">
        <v>71</v>
      </c>
      <c r="Q21" s="113">
        <v>1216</v>
      </c>
      <c r="R21" s="115">
        <f>IF(Q21="","",IF(AND(Q21&gt;=1,Q21&lt;=300),300,(CEILING(Q21,50))))</f>
        <v>1250</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t="s">
        <v>58</v>
      </c>
      <c r="D22" s="25" t="s">
        <v>60</v>
      </c>
      <c r="E22" s="136"/>
      <c r="F22" s="136"/>
      <c r="G22" s="122"/>
      <c r="H22" s="123"/>
      <c r="I22" s="147"/>
      <c r="J22" s="145"/>
      <c r="K22" s="146"/>
      <c r="L22" s="51" t="s">
        <v>55</v>
      </c>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t="s">
        <v>57</v>
      </c>
      <c r="D23" s="28" t="s">
        <v>63</v>
      </c>
      <c r="E23" s="127" t="s">
        <v>68</v>
      </c>
      <c r="F23" s="129">
        <v>24</v>
      </c>
      <c r="G23" s="131">
        <v>50524542</v>
      </c>
      <c r="H23" s="133"/>
      <c r="I23" s="137" t="s">
        <v>50</v>
      </c>
      <c r="J23" s="139" t="s">
        <v>48</v>
      </c>
      <c r="K23" s="140"/>
      <c r="L23" s="54" t="s">
        <v>54</v>
      </c>
      <c r="M23" s="53"/>
      <c r="N23" s="53"/>
      <c r="O23" s="55"/>
      <c r="P23" s="148" t="s">
        <v>72</v>
      </c>
      <c r="Q23" s="141">
        <v>1216</v>
      </c>
      <c r="R23" s="143">
        <f>IF(Q23="","",IF(AND(Q23&gt;=1,Q23&lt;=300),300,(CEILING(Q23,50))))</f>
        <v>1250</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t="s">
        <v>58</v>
      </c>
      <c r="D24" s="28" t="s">
        <v>64</v>
      </c>
      <c r="E24" s="128"/>
      <c r="F24" s="130"/>
      <c r="G24" s="132"/>
      <c r="H24" s="133"/>
      <c r="I24" s="138"/>
      <c r="J24" s="139"/>
      <c r="K24" s="140"/>
      <c r="L24" s="54" t="s">
        <v>55</v>
      </c>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7"/>
      <c r="J25" s="145"/>
      <c r="K25" s="146"/>
      <c r="L25" s="51"/>
      <c r="M25" s="50"/>
      <c r="N25" s="50"/>
      <c r="O25" s="52"/>
      <c r="P25" s="111"/>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7"/>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5000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56</v>
      </c>
      <c r="K33" s="105"/>
      <c r="L33" s="106"/>
      <c r="M33" s="84" t="s">
        <v>65</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6"/>
      <c r="C34" s="74"/>
      <c r="D34" s="90"/>
      <c r="E34" s="91"/>
      <c r="F34" s="92"/>
      <c r="G34" s="93"/>
      <c r="H34" s="37"/>
      <c r="I34" s="57" t="s">
        <v>40</v>
      </c>
      <c r="J34" s="94" t="s">
        <v>75</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7"/>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phoneticPr fontId="26" type="noConversion"/>
  <conditionalFormatting sqref="C17:C30">
    <cfRule type="expression" dxfId="7" priority="2">
      <formula>OR($E$13="PRIMERO",$E$13="CUARTO")</formula>
    </cfRule>
  </conditionalFormatting>
  <conditionalFormatting sqref="F32:G33">
    <cfRule type="expression" dxfId="6"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2.xml><?xml version="1.0" encoding="utf-8"?>
<worksheet xmlns="http://schemas.openxmlformats.org/spreadsheetml/2006/main" xmlns:r="http://schemas.openxmlformats.org/officeDocument/2006/relationships">
  <dimension ref="A1:AH85"/>
  <sheetViews>
    <sheetView topLeftCell="A13" workbookViewId="0">
      <selection activeCell="Q25" sqref="Q25:Q26"/>
    </sheetView>
  </sheetViews>
  <sheetFormatPr defaultColWidth="9.375" defaultRowHeight="13.5"/>
  <cols>
    <col min="1" max="1" width="5" style="12" customWidth="1"/>
    <col min="2" max="2" width="8.625" style="12" customWidth="1"/>
    <col min="3" max="3" width="17" style="13" customWidth="1"/>
    <col min="4" max="4" width="7.375" style="12" customWidth="1"/>
    <col min="5" max="5" width="12.375" style="12" customWidth="1"/>
    <col min="6" max="6" width="6.625" style="12" customWidth="1"/>
    <col min="7" max="7" width="11.875" style="12" customWidth="1"/>
    <col min="8" max="8" width="12.875" style="12" customWidth="1"/>
    <col min="9" max="9" width="6.375" style="12" customWidth="1"/>
    <col min="10" max="10" width="9.125" style="12" customWidth="1"/>
    <col min="11" max="11" width="6.375" style="12" customWidth="1"/>
    <col min="12" max="12" width="6.25" style="12" customWidth="1"/>
    <col min="13" max="13" width="8.375" style="12" customWidth="1"/>
    <col min="14" max="14" width="12.25" style="12" customWidth="1"/>
    <col min="15" max="15" width="11.875" style="12" customWidth="1"/>
    <col min="16" max="16" width="12.625" style="12" customWidth="1"/>
    <col min="17" max="17" width="7.375" style="12" customWidth="1"/>
    <col min="18" max="18" width="10.25" style="11" customWidth="1"/>
    <col min="19" max="22" width="9.375" style="14"/>
    <col min="23" max="34" width="9.375" style="11"/>
    <col min="35" max="16384" width="9.37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49</v>
      </c>
      <c r="J4" s="178"/>
      <c r="K4" s="178"/>
      <c r="L4" s="178"/>
      <c r="M4" s="178"/>
      <c r="N4" s="8"/>
      <c r="O4" s="20" t="s">
        <v>3</v>
      </c>
      <c r="P4" s="179"/>
      <c r="Q4" s="179"/>
      <c r="R4" s="180"/>
      <c r="S4" s="42"/>
      <c r="T4" s="42"/>
      <c r="U4" s="42"/>
      <c r="V4" s="42"/>
      <c r="W4" s="37"/>
      <c r="X4" s="37"/>
      <c r="Y4" s="37"/>
      <c r="Z4" s="37"/>
      <c r="AA4" s="37"/>
      <c r="AB4" s="37"/>
      <c r="AC4" s="37"/>
      <c r="AD4" s="37"/>
      <c r="AE4" s="37"/>
      <c r="AF4" s="37"/>
      <c r="AG4" s="37"/>
      <c r="AH4" s="37"/>
    </row>
    <row r="5" spans="1:34" s="68" customFormat="1" ht="11.25">
      <c r="A5" s="201" t="s">
        <v>4</v>
      </c>
      <c r="B5" s="202"/>
      <c r="C5" s="203">
        <v>45405</v>
      </c>
      <c r="D5" s="188"/>
      <c r="E5" s="188"/>
      <c r="F5" s="189"/>
      <c r="G5" s="8"/>
      <c r="H5" s="20" t="s">
        <v>5</v>
      </c>
      <c r="I5" s="177"/>
      <c r="J5" s="178"/>
      <c r="K5" s="178"/>
      <c r="L5" s="178"/>
      <c r="M5" s="178"/>
      <c r="N5" s="8"/>
      <c r="O5" s="20" t="s">
        <v>5</v>
      </c>
      <c r="P5" s="179"/>
      <c r="Q5" s="179"/>
      <c r="R5" s="180"/>
      <c r="S5" s="42"/>
      <c r="T5" s="42"/>
      <c r="U5" s="42"/>
      <c r="V5" s="42"/>
      <c r="W5" s="37"/>
      <c r="X5" s="37"/>
      <c r="Y5" s="37"/>
      <c r="Z5" s="37"/>
      <c r="AA5" s="37"/>
      <c r="AB5" s="37"/>
      <c r="AC5" s="37"/>
      <c r="AD5" s="37"/>
      <c r="AE5" s="37"/>
      <c r="AF5" s="37"/>
      <c r="AG5" s="37"/>
      <c r="AH5" s="37"/>
    </row>
    <row r="6" spans="1:34" s="68" customFormat="1" ht="11.25">
      <c r="A6" s="186" t="s">
        <v>6</v>
      </c>
      <c r="B6" s="187"/>
      <c r="C6" s="188" t="s">
        <v>74</v>
      </c>
      <c r="D6" s="188"/>
      <c r="E6" s="188"/>
      <c r="F6" s="189"/>
      <c r="G6" s="8"/>
      <c r="H6" s="20" t="s">
        <v>5</v>
      </c>
      <c r="I6" s="177"/>
      <c r="J6" s="178"/>
      <c r="K6" s="178"/>
      <c r="L6" s="178"/>
      <c r="M6" s="178"/>
      <c r="N6" s="8"/>
      <c r="O6" s="20" t="s">
        <v>5</v>
      </c>
      <c r="P6" s="179"/>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c r="J7" s="178"/>
      <c r="K7" s="178"/>
      <c r="L7" s="178"/>
      <c r="M7" s="178"/>
      <c r="N7" s="8"/>
      <c r="O7" s="20" t="s">
        <v>8</v>
      </c>
      <c r="P7" s="179"/>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c r="J8" s="178"/>
      <c r="K8" s="178"/>
      <c r="L8" s="178"/>
      <c r="M8" s="178"/>
      <c r="N8" s="8"/>
      <c r="O8" s="20" t="s">
        <v>10</v>
      </c>
      <c r="P8" s="179"/>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73</v>
      </c>
      <c r="D9" s="194"/>
      <c r="E9" s="194"/>
      <c r="F9" s="195"/>
      <c r="G9" s="8"/>
      <c r="H9" s="20" t="s">
        <v>12</v>
      </c>
      <c r="I9" s="177"/>
      <c r="J9" s="178"/>
      <c r="K9" s="178"/>
      <c r="L9" s="178"/>
      <c r="M9" s="178"/>
      <c r="N9" s="8"/>
      <c r="O9" s="20" t="s">
        <v>12</v>
      </c>
      <c r="P9" s="179"/>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c r="J10" s="178"/>
      <c r="K10" s="178"/>
      <c r="L10" s="178"/>
      <c r="M10" s="178"/>
      <c r="N10" s="8"/>
      <c r="O10" s="20" t="s">
        <v>13</v>
      </c>
      <c r="P10" s="179"/>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51</v>
      </c>
      <c r="J11" s="178"/>
      <c r="K11" s="178"/>
      <c r="L11" s="178"/>
      <c r="M11" s="178"/>
      <c r="N11" s="8"/>
      <c r="O11" s="20" t="s">
        <v>15</v>
      </c>
      <c r="P11" s="179"/>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177" t="s">
        <v>52</v>
      </c>
      <c r="J12" s="178"/>
      <c r="K12" s="178"/>
      <c r="L12" s="178"/>
      <c r="M12" s="178"/>
      <c r="N12" s="8"/>
      <c r="O12" s="20" t="s">
        <v>16</v>
      </c>
      <c r="P12" s="179"/>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53</v>
      </c>
      <c r="J13" s="182"/>
      <c r="K13" s="182"/>
      <c r="L13" s="182"/>
      <c r="M13" s="182"/>
      <c r="N13" s="8"/>
      <c r="O13" s="21" t="s">
        <v>17</v>
      </c>
      <c r="P13" s="183"/>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11.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57</v>
      </c>
      <c r="D17" s="25" t="s">
        <v>59</v>
      </c>
      <c r="E17" s="135" t="s">
        <v>67</v>
      </c>
      <c r="F17" s="135">
        <v>24</v>
      </c>
      <c r="G17" s="121">
        <v>50524539</v>
      </c>
      <c r="H17" s="123"/>
      <c r="I17" s="147" t="s">
        <v>50</v>
      </c>
      <c r="J17" s="145" t="s">
        <v>48</v>
      </c>
      <c r="K17" s="146"/>
      <c r="L17" s="51" t="s">
        <v>54</v>
      </c>
      <c r="M17" s="73"/>
      <c r="N17" s="50"/>
      <c r="O17" s="52"/>
      <c r="P17" s="149" t="s">
        <v>69</v>
      </c>
      <c r="Q17" s="113">
        <v>332</v>
      </c>
      <c r="R17" s="115">
        <f>IF(Q17="","",IF(AND(Q17&gt;=1,Q17&lt;=300),300,(CEILING(Q17,50))))</f>
        <v>350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58</v>
      </c>
      <c r="D18" s="25" t="s">
        <v>60</v>
      </c>
      <c r="E18" s="136"/>
      <c r="F18" s="136"/>
      <c r="G18" s="122"/>
      <c r="H18" s="123"/>
      <c r="I18" s="147"/>
      <c r="J18" s="145"/>
      <c r="K18" s="146"/>
      <c r="L18" s="51" t="s">
        <v>55</v>
      </c>
      <c r="M18" s="50"/>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t="s">
        <v>57</v>
      </c>
      <c r="D19" s="28" t="s">
        <v>61</v>
      </c>
      <c r="E19" s="127" t="s">
        <v>67</v>
      </c>
      <c r="F19" s="129">
        <v>24</v>
      </c>
      <c r="G19" s="131">
        <v>50524540</v>
      </c>
      <c r="H19" s="133"/>
      <c r="I19" s="137" t="s">
        <v>50</v>
      </c>
      <c r="J19" s="139" t="s">
        <v>48</v>
      </c>
      <c r="K19" s="140"/>
      <c r="L19" s="54" t="s">
        <v>54</v>
      </c>
      <c r="M19" s="75"/>
      <c r="N19" s="53"/>
      <c r="O19" s="55"/>
      <c r="P19" s="148" t="s">
        <v>70</v>
      </c>
      <c r="Q19" s="141">
        <v>332</v>
      </c>
      <c r="R19" s="143">
        <f>IF(Q19="","",IF(AND(Q19&gt;=1,Q19&lt;=300),300,(CEILING(Q19,50))))</f>
        <v>350</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t="s">
        <v>58</v>
      </c>
      <c r="D20" s="28" t="s">
        <v>62</v>
      </c>
      <c r="E20" s="128"/>
      <c r="F20" s="130"/>
      <c r="G20" s="132"/>
      <c r="H20" s="133"/>
      <c r="I20" s="138"/>
      <c r="J20" s="139"/>
      <c r="K20" s="140"/>
      <c r="L20" s="54" t="s">
        <v>55</v>
      </c>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t="s">
        <v>57</v>
      </c>
      <c r="D21" s="25" t="s">
        <v>59</v>
      </c>
      <c r="E21" s="135" t="s">
        <v>68</v>
      </c>
      <c r="F21" s="135">
        <v>24</v>
      </c>
      <c r="G21" s="121">
        <v>50524541</v>
      </c>
      <c r="H21" s="123"/>
      <c r="I21" s="147" t="s">
        <v>50</v>
      </c>
      <c r="J21" s="145" t="s">
        <v>48</v>
      </c>
      <c r="K21" s="146"/>
      <c r="L21" s="51" t="s">
        <v>54</v>
      </c>
      <c r="M21" s="50"/>
      <c r="N21" s="50"/>
      <c r="O21" s="52"/>
      <c r="P21" s="149" t="s">
        <v>71</v>
      </c>
      <c r="Q21" s="113">
        <v>332</v>
      </c>
      <c r="R21" s="115">
        <f>IF(Q21="","",IF(AND(Q21&gt;=1,Q21&lt;=300),300,(CEILING(Q21,50))))</f>
        <v>350</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t="s">
        <v>58</v>
      </c>
      <c r="D22" s="25" t="s">
        <v>60</v>
      </c>
      <c r="E22" s="136"/>
      <c r="F22" s="136"/>
      <c r="G22" s="122"/>
      <c r="H22" s="123"/>
      <c r="I22" s="147"/>
      <c r="J22" s="145"/>
      <c r="K22" s="146"/>
      <c r="L22" s="51" t="s">
        <v>55</v>
      </c>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t="s">
        <v>57</v>
      </c>
      <c r="D23" s="28" t="s">
        <v>63</v>
      </c>
      <c r="E23" s="127" t="s">
        <v>68</v>
      </c>
      <c r="F23" s="129">
        <v>24</v>
      </c>
      <c r="G23" s="131">
        <v>50524542</v>
      </c>
      <c r="H23" s="133"/>
      <c r="I23" s="137" t="s">
        <v>50</v>
      </c>
      <c r="J23" s="139" t="s">
        <v>48</v>
      </c>
      <c r="K23" s="140"/>
      <c r="L23" s="54" t="s">
        <v>54</v>
      </c>
      <c r="M23" s="53"/>
      <c r="N23" s="53"/>
      <c r="O23" s="55"/>
      <c r="P23" s="148" t="s">
        <v>72</v>
      </c>
      <c r="Q23" s="141">
        <v>332</v>
      </c>
      <c r="R23" s="143">
        <f>IF(Q23="","",IF(AND(Q23&gt;=1,Q23&lt;=300),300,(CEILING(Q23,50))))</f>
        <v>350</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t="s">
        <v>58</v>
      </c>
      <c r="D24" s="28" t="s">
        <v>64</v>
      </c>
      <c r="E24" s="128"/>
      <c r="F24" s="130"/>
      <c r="G24" s="132"/>
      <c r="H24" s="133"/>
      <c r="I24" s="138"/>
      <c r="J24" s="139"/>
      <c r="K24" s="140"/>
      <c r="L24" s="54" t="s">
        <v>55</v>
      </c>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7"/>
      <c r="J25" s="145"/>
      <c r="K25" s="146"/>
      <c r="L25" s="51"/>
      <c r="M25" s="50"/>
      <c r="N25" s="50"/>
      <c r="O25" s="52"/>
      <c r="P25" s="111"/>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7"/>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1400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56</v>
      </c>
      <c r="K33" s="105"/>
      <c r="L33" s="106"/>
      <c r="M33" s="84" t="s">
        <v>74</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6"/>
      <c r="C34" s="74"/>
      <c r="D34" s="90"/>
      <c r="E34" s="91"/>
      <c r="F34" s="92"/>
      <c r="G34" s="93"/>
      <c r="H34" s="37"/>
      <c r="I34" s="57" t="s">
        <v>40</v>
      </c>
      <c r="J34" s="94" t="s">
        <v>75</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7"/>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phoneticPr fontId="26" type="noConversion"/>
  <conditionalFormatting sqref="C17:C30">
    <cfRule type="expression" dxfId="3" priority="2">
      <formula>OR($E$13="PRIMERO",$E$13="CUARTO")</formula>
    </cfRule>
  </conditionalFormatting>
  <conditionalFormatting sqref="F32:G33">
    <cfRule type="expression" dxfId="2"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3.xml><?xml version="1.0" encoding="utf-8"?>
<worksheet xmlns="http://schemas.openxmlformats.org/spreadsheetml/2006/main" xmlns:r="http://schemas.openxmlformats.org/officeDocument/2006/relationships">
  <dimension ref="A1:AH85"/>
  <sheetViews>
    <sheetView topLeftCell="A7" workbookViewId="0">
      <selection activeCell="I23" sqref="I23:I24"/>
    </sheetView>
  </sheetViews>
  <sheetFormatPr defaultColWidth="9.375" defaultRowHeight="13.5"/>
  <cols>
    <col min="1" max="1" width="5" style="12" customWidth="1"/>
    <col min="2" max="2" width="8.625" style="12" customWidth="1"/>
    <col min="3" max="3" width="17" style="13" customWidth="1"/>
    <col min="4" max="4" width="7.375" style="12" customWidth="1"/>
    <col min="5" max="5" width="12.375" style="12" customWidth="1"/>
    <col min="6" max="6" width="6.625" style="12" customWidth="1"/>
    <col min="7" max="7" width="11.875" style="12" customWidth="1"/>
    <col min="8" max="8" width="12.875" style="12" customWidth="1"/>
    <col min="9" max="9" width="6.375" style="12" customWidth="1"/>
    <col min="10" max="10" width="9.125" style="12" customWidth="1"/>
    <col min="11" max="11" width="6.375" style="12" customWidth="1"/>
    <col min="12" max="12" width="6.25" style="12" customWidth="1"/>
    <col min="13" max="13" width="8.375" style="12" customWidth="1"/>
    <col min="14" max="14" width="12.25" style="12" customWidth="1"/>
    <col min="15" max="15" width="11.875" style="12" customWidth="1"/>
    <col min="16" max="16" width="12.625" style="12" customWidth="1"/>
    <col min="17" max="17" width="7.375" style="12" customWidth="1"/>
    <col min="18" max="18" width="10.25" style="11" customWidth="1"/>
    <col min="19" max="22" width="9.375" style="14"/>
    <col min="23" max="34" width="9.375" style="11"/>
    <col min="35" max="16384" width="9.37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49</v>
      </c>
      <c r="J4" s="178"/>
      <c r="K4" s="178"/>
      <c r="L4" s="178"/>
      <c r="M4" s="178"/>
      <c r="N4" s="8"/>
      <c r="O4" s="20" t="s">
        <v>3</v>
      </c>
      <c r="P4" s="179"/>
      <c r="Q4" s="179"/>
      <c r="R4" s="180"/>
      <c r="S4" s="42"/>
      <c r="T4" s="42"/>
      <c r="U4" s="42"/>
      <c r="V4" s="42"/>
      <c r="W4" s="37"/>
      <c r="X4" s="37"/>
      <c r="Y4" s="37"/>
      <c r="Z4" s="37"/>
      <c r="AA4" s="37"/>
      <c r="AB4" s="37"/>
      <c r="AC4" s="37"/>
      <c r="AD4" s="37"/>
      <c r="AE4" s="37"/>
      <c r="AF4" s="37"/>
      <c r="AG4" s="37"/>
      <c r="AH4" s="37"/>
    </row>
    <row r="5" spans="1:34" s="68" customFormat="1" ht="11.25">
      <c r="A5" s="201" t="s">
        <v>4</v>
      </c>
      <c r="B5" s="202"/>
      <c r="C5" s="203">
        <v>45405</v>
      </c>
      <c r="D5" s="188"/>
      <c r="E5" s="188"/>
      <c r="F5" s="189"/>
      <c r="G5" s="8"/>
      <c r="H5" s="20" t="s">
        <v>5</v>
      </c>
      <c r="I5" s="177"/>
      <c r="J5" s="178"/>
      <c r="K5" s="178"/>
      <c r="L5" s="178"/>
      <c r="M5" s="178"/>
      <c r="N5" s="8"/>
      <c r="O5" s="20" t="s">
        <v>5</v>
      </c>
      <c r="P5" s="179"/>
      <c r="Q5" s="179"/>
      <c r="R5" s="180"/>
      <c r="S5" s="42"/>
      <c r="T5" s="42"/>
      <c r="U5" s="42"/>
      <c r="V5" s="42"/>
      <c r="W5" s="37"/>
      <c r="X5" s="37"/>
      <c r="Y5" s="37"/>
      <c r="Z5" s="37"/>
      <c r="AA5" s="37"/>
      <c r="AB5" s="37"/>
      <c r="AC5" s="37"/>
      <c r="AD5" s="37"/>
      <c r="AE5" s="37"/>
      <c r="AF5" s="37"/>
      <c r="AG5" s="37"/>
      <c r="AH5" s="37"/>
    </row>
    <row r="6" spans="1:34" s="68" customFormat="1" ht="11.25">
      <c r="A6" s="186" t="s">
        <v>6</v>
      </c>
      <c r="B6" s="187"/>
      <c r="C6" s="188" t="s">
        <v>76</v>
      </c>
      <c r="D6" s="188"/>
      <c r="E6" s="188"/>
      <c r="F6" s="189"/>
      <c r="G6" s="8"/>
      <c r="H6" s="20" t="s">
        <v>5</v>
      </c>
      <c r="I6" s="177"/>
      <c r="J6" s="178"/>
      <c r="K6" s="178"/>
      <c r="L6" s="178"/>
      <c r="M6" s="178"/>
      <c r="N6" s="8"/>
      <c r="O6" s="20" t="s">
        <v>5</v>
      </c>
      <c r="P6" s="179"/>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c r="J7" s="178"/>
      <c r="K7" s="178"/>
      <c r="L7" s="178"/>
      <c r="M7" s="178"/>
      <c r="N7" s="8"/>
      <c r="O7" s="20" t="s">
        <v>8</v>
      </c>
      <c r="P7" s="179"/>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c r="J8" s="178"/>
      <c r="K8" s="178"/>
      <c r="L8" s="178"/>
      <c r="M8" s="178"/>
      <c r="N8" s="8"/>
      <c r="O8" s="20" t="s">
        <v>10</v>
      </c>
      <c r="P8" s="179"/>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73</v>
      </c>
      <c r="D9" s="194"/>
      <c r="E9" s="194"/>
      <c r="F9" s="195"/>
      <c r="G9" s="8"/>
      <c r="H9" s="20" t="s">
        <v>12</v>
      </c>
      <c r="I9" s="177"/>
      <c r="J9" s="178"/>
      <c r="K9" s="178"/>
      <c r="L9" s="178"/>
      <c r="M9" s="178"/>
      <c r="N9" s="8"/>
      <c r="O9" s="20" t="s">
        <v>12</v>
      </c>
      <c r="P9" s="179"/>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c r="J10" s="178"/>
      <c r="K10" s="178"/>
      <c r="L10" s="178"/>
      <c r="M10" s="178"/>
      <c r="N10" s="8"/>
      <c r="O10" s="20" t="s">
        <v>13</v>
      </c>
      <c r="P10" s="179"/>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51</v>
      </c>
      <c r="J11" s="178"/>
      <c r="K11" s="178"/>
      <c r="L11" s="178"/>
      <c r="M11" s="178"/>
      <c r="N11" s="8"/>
      <c r="O11" s="20" t="s">
        <v>15</v>
      </c>
      <c r="P11" s="179"/>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177" t="s">
        <v>52</v>
      </c>
      <c r="J12" s="178"/>
      <c r="K12" s="178"/>
      <c r="L12" s="178"/>
      <c r="M12" s="178"/>
      <c r="N12" s="8"/>
      <c r="O12" s="20" t="s">
        <v>16</v>
      </c>
      <c r="P12" s="179"/>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53</v>
      </c>
      <c r="J13" s="182"/>
      <c r="K13" s="182"/>
      <c r="L13" s="182"/>
      <c r="M13" s="182"/>
      <c r="N13" s="8"/>
      <c r="O13" s="21" t="s">
        <v>17</v>
      </c>
      <c r="P13" s="183"/>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11.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57</v>
      </c>
      <c r="D17" s="25" t="s">
        <v>59</v>
      </c>
      <c r="E17" s="135" t="s">
        <v>68</v>
      </c>
      <c r="F17" s="135">
        <v>24</v>
      </c>
      <c r="G17" s="121">
        <v>50524541</v>
      </c>
      <c r="H17" s="123"/>
      <c r="I17" s="147" t="s">
        <v>50</v>
      </c>
      <c r="J17" s="145" t="s">
        <v>48</v>
      </c>
      <c r="K17" s="146"/>
      <c r="L17" s="51" t="s">
        <v>54</v>
      </c>
      <c r="M17" s="73"/>
      <c r="N17" s="50"/>
      <c r="O17" s="52"/>
      <c r="P17" s="149" t="s">
        <v>71</v>
      </c>
      <c r="Q17" s="113">
        <v>268</v>
      </c>
      <c r="R17" s="115">
        <f>IF(Q17="","",IF(AND(Q17&gt;=1,Q17&lt;=300),300,(CEILING(Q17,50))))</f>
        <v>300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58</v>
      </c>
      <c r="D18" s="25" t="s">
        <v>60</v>
      </c>
      <c r="E18" s="136"/>
      <c r="F18" s="136"/>
      <c r="G18" s="122"/>
      <c r="H18" s="123"/>
      <c r="I18" s="147"/>
      <c r="J18" s="145"/>
      <c r="K18" s="146"/>
      <c r="L18" s="51" t="s">
        <v>55</v>
      </c>
      <c r="M18" s="50"/>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t="s">
        <v>57</v>
      </c>
      <c r="D19" s="28" t="s">
        <v>63</v>
      </c>
      <c r="E19" s="127" t="s">
        <v>68</v>
      </c>
      <c r="F19" s="129">
        <v>24</v>
      </c>
      <c r="G19" s="131">
        <v>50524542</v>
      </c>
      <c r="H19" s="133"/>
      <c r="I19" s="137" t="s">
        <v>50</v>
      </c>
      <c r="J19" s="139" t="s">
        <v>48</v>
      </c>
      <c r="K19" s="140"/>
      <c r="L19" s="54" t="s">
        <v>54</v>
      </c>
      <c r="M19" s="75"/>
      <c r="N19" s="53"/>
      <c r="O19" s="55"/>
      <c r="P19" s="148" t="s">
        <v>72</v>
      </c>
      <c r="Q19" s="141">
        <v>268</v>
      </c>
      <c r="R19" s="143">
        <f>IF(Q19="","",IF(AND(Q19&gt;=1,Q19&lt;=300),300,(CEILING(Q19,50))))</f>
        <v>300</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t="s">
        <v>58</v>
      </c>
      <c r="D20" s="28" t="s">
        <v>64</v>
      </c>
      <c r="E20" s="128"/>
      <c r="F20" s="130"/>
      <c r="G20" s="132"/>
      <c r="H20" s="133"/>
      <c r="I20" s="138"/>
      <c r="J20" s="139"/>
      <c r="K20" s="140"/>
      <c r="L20" s="54" t="s">
        <v>55</v>
      </c>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7"/>
      <c r="J21" s="145"/>
      <c r="K21" s="146"/>
      <c r="L21" s="51"/>
      <c r="M21" s="50"/>
      <c r="N21" s="50"/>
      <c r="O21" s="52"/>
      <c r="P21" s="149"/>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7"/>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8"/>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7"/>
      <c r="J25" s="145"/>
      <c r="K25" s="146"/>
      <c r="L25" s="51"/>
      <c r="M25" s="50"/>
      <c r="N25" s="50"/>
      <c r="O25" s="52"/>
      <c r="P25" s="111"/>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7"/>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600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56</v>
      </c>
      <c r="K33" s="105"/>
      <c r="L33" s="106"/>
      <c r="M33" s="84" t="s">
        <v>76</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6"/>
      <c r="C34" s="74"/>
      <c r="D34" s="90"/>
      <c r="E34" s="91"/>
      <c r="F34" s="92"/>
      <c r="G34" s="93"/>
      <c r="H34" s="37"/>
      <c r="I34" s="57" t="s">
        <v>40</v>
      </c>
      <c r="J34" s="94" t="s">
        <v>75</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7"/>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phoneticPr fontId="26" type="noConversion"/>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xl/worksheets/sheet4.xml><?xml version="1.0" encoding="utf-8"?>
<worksheet xmlns="http://schemas.openxmlformats.org/spreadsheetml/2006/main" xmlns:r="http://schemas.openxmlformats.org/officeDocument/2006/relationships">
  <dimension ref="A1:AH85"/>
  <sheetViews>
    <sheetView topLeftCell="A2" workbookViewId="0">
      <selection activeCell="Q17" sqref="Q17:Q18"/>
    </sheetView>
  </sheetViews>
  <sheetFormatPr defaultColWidth="9.375" defaultRowHeight="13.5"/>
  <cols>
    <col min="1" max="1" width="5" style="12" customWidth="1"/>
    <col min="2" max="2" width="8.625" style="12" customWidth="1"/>
    <col min="3" max="3" width="17" style="13" customWidth="1"/>
    <col min="4" max="4" width="7.375" style="12" customWidth="1"/>
    <col min="5" max="5" width="12.375" style="12" customWidth="1"/>
    <col min="6" max="6" width="6.625" style="12" customWidth="1"/>
    <col min="7" max="7" width="11.875" style="12" customWidth="1"/>
    <col min="8" max="8" width="12.875" style="12" customWidth="1"/>
    <col min="9" max="9" width="6.375" style="12" customWidth="1"/>
    <col min="10" max="10" width="9.125" style="12" customWidth="1"/>
    <col min="11" max="11" width="6.375" style="12" customWidth="1"/>
    <col min="12" max="12" width="6.25" style="12" customWidth="1"/>
    <col min="13" max="13" width="8.375" style="12" customWidth="1"/>
    <col min="14" max="14" width="12.25" style="12" customWidth="1"/>
    <col min="15" max="15" width="11.875" style="12" customWidth="1"/>
    <col min="16" max="16" width="12.625" style="12" customWidth="1"/>
    <col min="17" max="17" width="7.375" style="12" customWidth="1"/>
    <col min="18" max="18" width="10.25" style="11" customWidth="1"/>
    <col min="19" max="22" width="9.375" style="14"/>
    <col min="23" max="34" width="9.375" style="11"/>
    <col min="35" max="16384" width="9.37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49</v>
      </c>
      <c r="J4" s="178"/>
      <c r="K4" s="178"/>
      <c r="L4" s="178"/>
      <c r="M4" s="178"/>
      <c r="N4" s="8"/>
      <c r="O4" s="20" t="s">
        <v>3</v>
      </c>
      <c r="P4" s="179"/>
      <c r="Q4" s="179"/>
      <c r="R4" s="180"/>
      <c r="S4" s="42"/>
      <c r="T4" s="42"/>
      <c r="U4" s="42"/>
      <c r="V4" s="42"/>
      <c r="W4" s="37"/>
      <c r="X4" s="37"/>
      <c r="Y4" s="37"/>
      <c r="Z4" s="37"/>
      <c r="AA4" s="37"/>
      <c r="AB4" s="37"/>
      <c r="AC4" s="37"/>
      <c r="AD4" s="37"/>
      <c r="AE4" s="37"/>
      <c r="AF4" s="37"/>
      <c r="AG4" s="37"/>
      <c r="AH4" s="37"/>
    </row>
    <row r="5" spans="1:34" s="68" customFormat="1" ht="11.25">
      <c r="A5" s="201" t="s">
        <v>4</v>
      </c>
      <c r="B5" s="202"/>
      <c r="C5" s="203">
        <v>45405</v>
      </c>
      <c r="D5" s="188"/>
      <c r="E5" s="188"/>
      <c r="F5" s="189"/>
      <c r="G5" s="8"/>
      <c r="H5" s="20" t="s">
        <v>5</v>
      </c>
      <c r="I5" s="177"/>
      <c r="J5" s="178"/>
      <c r="K5" s="178"/>
      <c r="L5" s="178"/>
      <c r="M5" s="178"/>
      <c r="N5" s="8"/>
      <c r="O5" s="20" t="s">
        <v>5</v>
      </c>
      <c r="P5" s="179"/>
      <c r="Q5" s="179"/>
      <c r="R5" s="180"/>
      <c r="S5" s="42"/>
      <c r="T5" s="42"/>
      <c r="U5" s="42"/>
      <c r="V5" s="42"/>
      <c r="W5" s="37"/>
      <c r="X5" s="37"/>
      <c r="Y5" s="37"/>
      <c r="Z5" s="37"/>
      <c r="AA5" s="37"/>
      <c r="AB5" s="37"/>
      <c r="AC5" s="37"/>
      <c r="AD5" s="37"/>
      <c r="AE5" s="37"/>
      <c r="AF5" s="37"/>
      <c r="AG5" s="37"/>
      <c r="AH5" s="37"/>
    </row>
    <row r="6" spans="1:34" s="68" customFormat="1" ht="11.25">
      <c r="A6" s="186" t="s">
        <v>6</v>
      </c>
      <c r="B6" s="187"/>
      <c r="C6" s="188" t="s">
        <v>66</v>
      </c>
      <c r="D6" s="188"/>
      <c r="E6" s="188"/>
      <c r="F6" s="189"/>
      <c r="G6" s="8"/>
      <c r="H6" s="20" t="s">
        <v>5</v>
      </c>
      <c r="I6" s="177"/>
      <c r="J6" s="178"/>
      <c r="K6" s="178"/>
      <c r="L6" s="178"/>
      <c r="M6" s="178"/>
      <c r="N6" s="8"/>
      <c r="O6" s="20" t="s">
        <v>5</v>
      </c>
      <c r="P6" s="179"/>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c r="J7" s="178"/>
      <c r="K7" s="178"/>
      <c r="L7" s="178"/>
      <c r="M7" s="178"/>
      <c r="N7" s="8"/>
      <c r="O7" s="20" t="s">
        <v>8</v>
      </c>
      <c r="P7" s="179"/>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c r="J8" s="178"/>
      <c r="K8" s="178"/>
      <c r="L8" s="178"/>
      <c r="M8" s="178"/>
      <c r="N8" s="8"/>
      <c r="O8" s="20" t="s">
        <v>10</v>
      </c>
      <c r="P8" s="179"/>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73</v>
      </c>
      <c r="D9" s="194"/>
      <c r="E9" s="194"/>
      <c r="F9" s="195"/>
      <c r="G9" s="8"/>
      <c r="H9" s="20" t="s">
        <v>12</v>
      </c>
      <c r="I9" s="177"/>
      <c r="J9" s="178"/>
      <c r="K9" s="178"/>
      <c r="L9" s="178"/>
      <c r="M9" s="178"/>
      <c r="N9" s="8"/>
      <c r="O9" s="20" t="s">
        <v>12</v>
      </c>
      <c r="P9" s="179"/>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c r="J10" s="178"/>
      <c r="K10" s="178"/>
      <c r="L10" s="178"/>
      <c r="M10" s="178"/>
      <c r="N10" s="8"/>
      <c r="O10" s="20" t="s">
        <v>13</v>
      </c>
      <c r="P10" s="179"/>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51</v>
      </c>
      <c r="J11" s="178"/>
      <c r="K11" s="178"/>
      <c r="L11" s="178"/>
      <c r="M11" s="178"/>
      <c r="N11" s="8"/>
      <c r="O11" s="20" t="s">
        <v>15</v>
      </c>
      <c r="P11" s="179"/>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177" t="s">
        <v>52</v>
      </c>
      <c r="J12" s="178"/>
      <c r="K12" s="178"/>
      <c r="L12" s="178"/>
      <c r="M12" s="178"/>
      <c r="N12" s="8"/>
      <c r="O12" s="20" t="s">
        <v>16</v>
      </c>
      <c r="P12" s="179"/>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53</v>
      </c>
      <c r="J13" s="182"/>
      <c r="K13" s="182"/>
      <c r="L13" s="182"/>
      <c r="M13" s="182"/>
      <c r="N13" s="8"/>
      <c r="O13" s="21" t="s">
        <v>17</v>
      </c>
      <c r="P13" s="183"/>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11.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57</v>
      </c>
      <c r="D17" s="25" t="s">
        <v>59</v>
      </c>
      <c r="E17" s="135" t="s">
        <v>67</v>
      </c>
      <c r="F17" s="135">
        <v>24</v>
      </c>
      <c r="G17" s="121">
        <v>50524539</v>
      </c>
      <c r="H17" s="123"/>
      <c r="I17" s="147" t="s">
        <v>50</v>
      </c>
      <c r="J17" s="145" t="s">
        <v>48</v>
      </c>
      <c r="K17" s="146"/>
      <c r="L17" s="51" t="s">
        <v>54</v>
      </c>
      <c r="M17" s="73"/>
      <c r="N17" s="50"/>
      <c r="O17" s="52"/>
      <c r="P17" s="149" t="s">
        <v>69</v>
      </c>
      <c r="Q17" s="113">
        <v>1160</v>
      </c>
      <c r="R17" s="115">
        <f>IF(Q17="","",IF(AND(Q17&gt;=1,Q17&lt;=300),300,(CEILING(Q17,50))))</f>
        <v>1200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58</v>
      </c>
      <c r="D18" s="25" t="s">
        <v>60</v>
      </c>
      <c r="E18" s="136"/>
      <c r="F18" s="136"/>
      <c r="G18" s="122"/>
      <c r="H18" s="123"/>
      <c r="I18" s="147"/>
      <c r="J18" s="145"/>
      <c r="K18" s="146"/>
      <c r="L18" s="51" t="s">
        <v>55</v>
      </c>
      <c r="M18" s="50"/>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t="s">
        <v>57</v>
      </c>
      <c r="D19" s="28" t="s">
        <v>61</v>
      </c>
      <c r="E19" s="127" t="s">
        <v>67</v>
      </c>
      <c r="F19" s="129">
        <v>24</v>
      </c>
      <c r="G19" s="131">
        <v>50524540</v>
      </c>
      <c r="H19" s="133"/>
      <c r="I19" s="137" t="s">
        <v>50</v>
      </c>
      <c r="J19" s="139" t="s">
        <v>48</v>
      </c>
      <c r="K19" s="140"/>
      <c r="L19" s="54" t="s">
        <v>54</v>
      </c>
      <c r="M19" s="75"/>
      <c r="N19" s="53"/>
      <c r="O19" s="55"/>
      <c r="P19" s="148" t="s">
        <v>70</v>
      </c>
      <c r="Q19" s="141">
        <v>1160</v>
      </c>
      <c r="R19" s="143">
        <f>IF(Q19="","",IF(AND(Q19&gt;=1,Q19&lt;=300),300,(CEILING(Q19,50))))</f>
        <v>1200</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t="s">
        <v>58</v>
      </c>
      <c r="D20" s="28" t="s">
        <v>62</v>
      </c>
      <c r="E20" s="128"/>
      <c r="F20" s="130"/>
      <c r="G20" s="132"/>
      <c r="H20" s="133"/>
      <c r="I20" s="138"/>
      <c r="J20" s="139"/>
      <c r="K20" s="140"/>
      <c r="L20" s="54" t="s">
        <v>55</v>
      </c>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t="s">
        <v>57</v>
      </c>
      <c r="D21" s="25" t="s">
        <v>59</v>
      </c>
      <c r="E21" s="135" t="s">
        <v>68</v>
      </c>
      <c r="F21" s="135">
        <v>24</v>
      </c>
      <c r="G21" s="121">
        <v>50524541</v>
      </c>
      <c r="H21" s="123"/>
      <c r="I21" s="147" t="s">
        <v>50</v>
      </c>
      <c r="J21" s="145" t="s">
        <v>48</v>
      </c>
      <c r="K21" s="146"/>
      <c r="L21" s="51" t="s">
        <v>54</v>
      </c>
      <c r="M21" s="50"/>
      <c r="N21" s="50"/>
      <c r="O21" s="52"/>
      <c r="P21" s="149" t="s">
        <v>71</v>
      </c>
      <c r="Q21" s="113">
        <v>1160</v>
      </c>
      <c r="R21" s="115">
        <f>IF(Q21="","",IF(AND(Q21&gt;=1,Q21&lt;=300),300,(CEILING(Q21,50))))</f>
        <v>1200</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t="s">
        <v>58</v>
      </c>
      <c r="D22" s="25" t="s">
        <v>60</v>
      </c>
      <c r="E22" s="136"/>
      <c r="F22" s="136"/>
      <c r="G22" s="122"/>
      <c r="H22" s="123"/>
      <c r="I22" s="147"/>
      <c r="J22" s="145"/>
      <c r="K22" s="146"/>
      <c r="L22" s="51" t="s">
        <v>55</v>
      </c>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t="s">
        <v>57</v>
      </c>
      <c r="D23" s="28" t="s">
        <v>63</v>
      </c>
      <c r="E23" s="127" t="s">
        <v>68</v>
      </c>
      <c r="F23" s="129">
        <v>24</v>
      </c>
      <c r="G23" s="131">
        <v>50524542</v>
      </c>
      <c r="H23" s="133"/>
      <c r="I23" s="137" t="s">
        <v>50</v>
      </c>
      <c r="J23" s="139" t="s">
        <v>48</v>
      </c>
      <c r="K23" s="140"/>
      <c r="L23" s="54" t="s">
        <v>54</v>
      </c>
      <c r="M23" s="53"/>
      <c r="N23" s="53"/>
      <c r="O23" s="55"/>
      <c r="P23" s="148" t="s">
        <v>72</v>
      </c>
      <c r="Q23" s="141">
        <v>1160</v>
      </c>
      <c r="R23" s="143">
        <f>IF(Q23="","",IF(AND(Q23&gt;=1,Q23&lt;=300),300,(CEILING(Q23,50))))</f>
        <v>1200</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t="s">
        <v>58</v>
      </c>
      <c r="D24" s="28" t="s">
        <v>64</v>
      </c>
      <c r="E24" s="128"/>
      <c r="F24" s="130"/>
      <c r="G24" s="132"/>
      <c r="H24" s="133"/>
      <c r="I24" s="138"/>
      <c r="J24" s="139"/>
      <c r="K24" s="140"/>
      <c r="L24" s="54" t="s">
        <v>55</v>
      </c>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7"/>
      <c r="J25" s="145"/>
      <c r="K25" s="146"/>
      <c r="L25" s="51"/>
      <c r="M25" s="50"/>
      <c r="N25" s="50"/>
      <c r="O25" s="52"/>
      <c r="P25" s="111"/>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7"/>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4800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56</v>
      </c>
      <c r="K33" s="105"/>
      <c r="L33" s="106"/>
      <c r="M33" s="84" t="s">
        <v>66</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6"/>
      <c r="C34" s="74"/>
      <c r="D34" s="90"/>
      <c r="E34" s="91"/>
      <c r="F34" s="92"/>
      <c r="G34" s="93"/>
      <c r="H34" s="37"/>
      <c r="I34" s="57" t="s">
        <v>40</v>
      </c>
      <c r="J34" s="94" t="s">
        <v>75</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7"/>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phoneticPr fontId="26" type="noConversion"/>
  <conditionalFormatting sqref="C17:C30">
    <cfRule type="expression" dxfId="5" priority="2">
      <formula>OR($E$13="PRIMERO",$E$13="CUARTO")</formula>
    </cfRule>
  </conditionalFormatting>
  <conditionalFormatting sqref="F32:G33">
    <cfRule type="expression" dxfId="4"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Boys Reebok Hats 3684</vt:lpstr>
      <vt:lpstr>Boys Reebok Hats 3685</vt:lpstr>
      <vt:lpstr>Boys Reebok Hats 3686</vt:lpstr>
      <vt:lpstr>Boys Reebok Hats 3687</vt:lpstr>
      <vt:lpstr>'Boys Reebok Hats 3684'!Print_Area</vt:lpstr>
      <vt:lpstr>'Boys Reebok Hats 3685'!Print_Area</vt:lpstr>
      <vt:lpstr>'Boys Reebok Hats 3686'!Print_Area</vt:lpstr>
      <vt:lpstr>'Boys Reebok Hats 3687'!Print_Area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joyce</cp:lastModifiedBy>
  <cp:lastPrinted>2024-03-26T15:24:37Z</cp:lastPrinted>
  <dcterms:created xsi:type="dcterms:W3CDTF">2023-02-09T06:24:00Z</dcterms:created>
  <dcterms:modified xsi:type="dcterms:W3CDTF">2024-05-06T05:46:05Z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