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<sst xmlns="http://schemas.openxmlformats.org/spreadsheetml/2006/main" count="303" uniqueCount="53">
  <si>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</si>
  <si>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</si>
  <si>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</si>
  <si>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</si>
  <si>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</si>
  <si>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</si>
  <si>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</si>
  <si>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</si>
  <si>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</si>
  <si>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</si>
  <si>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</si>
  <si>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</si>
  <si>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</si>
  <si>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</si>
  <si>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</si>
  <si>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</si>
  <si>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</si>
  <si>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</si>
  <si>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</si>
  <si>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D3995AX</t>
  </si>
  <si>
    <t>24 WN</t>
  </si>
  <si>
    <t>DEFACTO PERAKENDE TİC.A.Ş. DEPO Organize San. Bölgesi 6.Depo Kazım Karabekir Mah. Cumhuriyet Cad. Tekirdağ/Çerkezköy Tel:0090 282 758 11 34-35</t>
  </si>
  <si>
    <t>13.09.2024</t>
  </si>
  <si>
    <t>BN495 - BROWN</t>
  </si>
  <si>
    <t>D3995AXTRAA</t>
  </si>
  <si>
    <t>TURKEY</t>
  </si>
  <si>
    <t>27.09.2024</t>
  </si>
  <si>
    <t>İSTANBUL DEPO</t>
  </si>
  <si>
    <t>D3995AXECOMSAL</t>
  </si>
  <si>
    <t>-</t>
  </si>
  <si>
    <t>ECOM</t>
  </si>
  <si>
    <t>D3995AXECOMSAM</t>
  </si>
  <si>
    <t>D3995AXECOMSAS</t>
  </si>
  <si>
    <t>D3995AXECOMSAXL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</si>
  <si>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</si>
  <si>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</si>
  <si>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</si>
  <si>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</si>
  <si>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</si>
  <si>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</si>
  <si>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</si>
  <si>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</si>
  <si>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</si>
  <si>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</si>
  <si>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</si>
  <si>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</si>
  <si>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贴数量</t>
    </r>
  </si>
  <si>
    <t>Total Open Quantity</t>
  </si>
  <si>
    <t>Delivered Blister Quantity</t>
  </si>
  <si>
    <t>Delivered Open Quantity</t>
  </si>
  <si>
    <t>Total Order By Sizes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</si>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</sst>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176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P3" sqref="P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9.2363636363636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19</v>
      </c>
      <c r="B3" s="3" t="s">
        <v>20</v>
      </c>
      <c r="C3" s="3">
        <v>1348736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2</v>
      </c>
      <c r="J3" s="3">
        <v>2</v>
      </c>
      <c r="K3" s="3">
        <v>2</v>
      </c>
      <c r="L3" s="3">
        <v>1</v>
      </c>
      <c r="M3" s="3">
        <v>7</v>
      </c>
      <c r="N3" s="3" t="s">
        <v>25</v>
      </c>
      <c r="O3" s="3">
        <v>430</v>
      </c>
      <c r="P3" s="3">
        <v>3010</v>
      </c>
      <c r="Q3" s="3">
        <v>0</v>
      </c>
      <c r="R3" s="3">
        <v>0</v>
      </c>
    </row>
    <row r="4" spans="1:18">
      <c r="A4" s="3" t="s">
        <v>19</v>
      </c>
      <c r="B4" s="3" t="s">
        <v>20</v>
      </c>
      <c r="C4" s="3">
        <v>1358391</v>
      </c>
      <c r="D4" s="3" t="s">
        <v>21</v>
      </c>
      <c r="E4" s="4" t="s">
        <v>26</v>
      </c>
      <c r="F4" s="4" t="s">
        <v>23</v>
      </c>
      <c r="G4" s="4" t="s">
        <v>24</v>
      </c>
      <c r="H4" s="4">
        <v>1</v>
      </c>
      <c r="I4" s="4">
        <v>2</v>
      </c>
      <c r="J4" s="3">
        <v>2</v>
      </c>
      <c r="K4" s="3">
        <v>2</v>
      </c>
      <c r="L4" s="3">
        <v>1</v>
      </c>
      <c r="M4" s="3">
        <v>7</v>
      </c>
      <c r="N4" s="3" t="s">
        <v>25</v>
      </c>
      <c r="O4" s="3">
        <v>142</v>
      </c>
      <c r="P4" s="3">
        <v>994</v>
      </c>
      <c r="Q4" s="3">
        <v>0</v>
      </c>
      <c r="R4" s="3">
        <v>0</v>
      </c>
    </row>
    <row r="5" spans="1:18">
      <c r="A5" s="3" t="s">
        <v>19</v>
      </c>
      <c r="B5" s="3" t="s">
        <v>20</v>
      </c>
      <c r="C5" s="3">
        <v>1348737</v>
      </c>
      <c r="D5" s="3" t="s">
        <v>27</v>
      </c>
      <c r="E5" s="4" t="s">
        <v>22</v>
      </c>
      <c r="F5" s="4" t="s">
        <v>23</v>
      </c>
      <c r="G5" s="4" t="s">
        <v>28</v>
      </c>
      <c r="H5" s="4">
        <v>1</v>
      </c>
      <c r="I5" s="4" t="s">
        <v>29</v>
      </c>
      <c r="J5" s="3" t="s">
        <v>29</v>
      </c>
      <c r="K5" s="3">
        <v>2</v>
      </c>
      <c r="L5" s="3" t="s">
        <v>29</v>
      </c>
      <c r="M5" s="3">
        <v>2</v>
      </c>
      <c r="N5" s="3" t="s">
        <v>30</v>
      </c>
      <c r="O5" s="3">
        <v>78</v>
      </c>
      <c r="P5" s="3">
        <v>156</v>
      </c>
      <c r="Q5" s="3">
        <v>0</v>
      </c>
      <c r="R5" s="3">
        <v>0</v>
      </c>
    </row>
    <row r="6" spans="1:18">
      <c r="A6" s="3" t="s">
        <v>19</v>
      </c>
      <c r="B6" s="3" t="s">
        <v>20</v>
      </c>
      <c r="C6" s="3">
        <v>1348737</v>
      </c>
      <c r="D6" s="3" t="s">
        <v>27</v>
      </c>
      <c r="E6" s="4" t="s">
        <v>22</v>
      </c>
      <c r="F6" s="4" t="s">
        <v>23</v>
      </c>
      <c r="G6" s="4" t="s">
        <v>31</v>
      </c>
      <c r="H6" s="4">
        <v>1</v>
      </c>
      <c r="I6" s="4" t="s">
        <v>29</v>
      </c>
      <c r="J6" s="3">
        <v>2</v>
      </c>
      <c r="K6" s="3" t="s">
        <v>29</v>
      </c>
      <c r="L6" s="3" t="s">
        <v>29</v>
      </c>
      <c r="M6" s="3">
        <v>2</v>
      </c>
      <c r="N6" s="3" t="s">
        <v>30</v>
      </c>
      <c r="O6" s="3">
        <v>78</v>
      </c>
      <c r="P6" s="3">
        <v>156</v>
      </c>
      <c r="Q6" s="3">
        <v>0</v>
      </c>
      <c r="R6" s="3">
        <v>0</v>
      </c>
    </row>
    <row r="7" spans="1:18">
      <c r="A7" s="3" t="s">
        <v>19</v>
      </c>
      <c r="B7" s="3" t="s">
        <v>20</v>
      </c>
      <c r="C7" s="3">
        <v>1348737</v>
      </c>
      <c r="D7" s="3" t="s">
        <v>27</v>
      </c>
      <c r="E7" s="4" t="s">
        <v>22</v>
      </c>
      <c r="F7" s="4" t="s">
        <v>23</v>
      </c>
      <c r="G7" s="4" t="s">
        <v>32</v>
      </c>
      <c r="H7" s="4">
        <v>1</v>
      </c>
      <c r="I7" s="4">
        <v>2</v>
      </c>
      <c r="J7" s="3" t="s">
        <v>29</v>
      </c>
      <c r="K7" s="3" t="s">
        <v>29</v>
      </c>
      <c r="L7" s="3" t="s">
        <v>29</v>
      </c>
      <c r="M7" s="3">
        <v>2</v>
      </c>
      <c r="N7" s="3" t="s">
        <v>30</v>
      </c>
      <c r="O7" s="3">
        <v>78</v>
      </c>
      <c r="P7" s="3">
        <v>156</v>
      </c>
      <c r="Q7" s="3">
        <v>0</v>
      </c>
      <c r="R7" s="3">
        <v>0</v>
      </c>
    </row>
    <row r="8" spans="1:18">
      <c r="A8" s="3" t="s">
        <v>19</v>
      </c>
      <c r="B8" s="3" t="s">
        <v>20</v>
      </c>
      <c r="C8" s="3">
        <v>1348737</v>
      </c>
      <c r="D8" s="3" t="s">
        <v>27</v>
      </c>
      <c r="E8" s="4" t="s">
        <v>22</v>
      </c>
      <c r="F8" s="4" t="s">
        <v>23</v>
      </c>
      <c r="G8" s="4" t="s">
        <v>33</v>
      </c>
      <c r="H8" s="4">
        <v>1</v>
      </c>
      <c r="I8" s="4" t="s">
        <v>29</v>
      </c>
      <c r="J8" s="3" t="s">
        <v>29</v>
      </c>
      <c r="K8" s="3" t="s">
        <v>29</v>
      </c>
      <c r="L8" s="3">
        <v>2</v>
      </c>
      <c r="M8" s="3">
        <v>2</v>
      </c>
      <c r="N8" s="3" t="s">
        <v>30</v>
      </c>
      <c r="O8" s="3">
        <v>68</v>
      </c>
      <c r="P8" s="3">
        <v>136</v>
      </c>
      <c r="Q8" s="3">
        <v>0</v>
      </c>
      <c r="R8" s="3">
        <v>0</v>
      </c>
    </row>
    <row r="11" spans="1:40">
      <c r="A11" s="2" t="s">
        <v>34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>
      <c r="A12" s="2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  <c r="L12" s="2" t="s">
        <v>12</v>
      </c>
      <c r="M12" s="2" t="s">
        <v>14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13">
      <c r="A13" s="3" t="s">
        <v>19</v>
      </c>
      <c r="B13" s="3" t="s">
        <v>20</v>
      </c>
      <c r="C13" s="3">
        <v>1348736</v>
      </c>
      <c r="D13" s="3" t="s">
        <v>21</v>
      </c>
      <c r="E13" s="4" t="s">
        <v>22</v>
      </c>
      <c r="F13" s="4" t="s">
        <v>23</v>
      </c>
      <c r="G13" s="4" t="s">
        <v>24</v>
      </c>
      <c r="H13" s="4">
        <v>1</v>
      </c>
      <c r="I13" s="4">
        <v>860</v>
      </c>
      <c r="J13" s="3">
        <v>860</v>
      </c>
      <c r="K13" s="3">
        <v>860</v>
      </c>
      <c r="L13" s="3">
        <v>430</v>
      </c>
      <c r="M13" s="3" t="s">
        <v>25</v>
      </c>
    </row>
    <row r="14" spans="1:13">
      <c r="A14" s="3" t="s">
        <v>19</v>
      </c>
      <c r="B14" s="3" t="s">
        <v>20</v>
      </c>
      <c r="C14" s="3">
        <v>1358391</v>
      </c>
      <c r="D14" s="3" t="s">
        <v>21</v>
      </c>
      <c r="E14" s="4" t="s">
        <v>26</v>
      </c>
      <c r="F14" s="4" t="s">
        <v>23</v>
      </c>
      <c r="G14" s="4" t="s">
        <v>24</v>
      </c>
      <c r="H14" s="4">
        <v>1</v>
      </c>
      <c r="I14" s="4">
        <v>284</v>
      </c>
      <c r="J14" s="3">
        <v>284</v>
      </c>
      <c r="K14" s="3">
        <v>284</v>
      </c>
      <c r="L14" s="3">
        <v>142</v>
      </c>
      <c r="M14" s="3" t="s">
        <v>25</v>
      </c>
    </row>
    <row r="15" spans="1:13">
      <c r="A15" s="3" t="s">
        <v>19</v>
      </c>
      <c r="B15" s="3" t="s">
        <v>20</v>
      </c>
      <c r="C15" s="3">
        <v>1348737</v>
      </c>
      <c r="D15" s="3" t="s">
        <v>27</v>
      </c>
      <c r="E15" s="4" t="s">
        <v>22</v>
      </c>
      <c r="F15" s="4" t="s">
        <v>23</v>
      </c>
      <c r="G15" s="4" t="s">
        <v>28</v>
      </c>
      <c r="H15" s="4">
        <v>1</v>
      </c>
      <c r="I15" s="4" t="s">
        <v>29</v>
      </c>
      <c r="J15" s="3" t="s">
        <v>29</v>
      </c>
      <c r="K15" s="3">
        <v>156</v>
      </c>
      <c r="L15" s="3" t="s">
        <v>29</v>
      </c>
      <c r="M15" s="3" t="s">
        <v>30</v>
      </c>
    </row>
    <row r="16" spans="1:13">
      <c r="A16" s="3" t="s">
        <v>19</v>
      </c>
      <c r="B16" s="3" t="s">
        <v>20</v>
      </c>
      <c r="C16" s="3">
        <v>1348737</v>
      </c>
      <c r="D16" s="3" t="s">
        <v>27</v>
      </c>
      <c r="E16" s="4" t="s">
        <v>22</v>
      </c>
      <c r="F16" s="4" t="s">
        <v>23</v>
      </c>
      <c r="G16" s="4" t="s">
        <v>31</v>
      </c>
      <c r="H16" s="4">
        <v>1</v>
      </c>
      <c r="I16" s="4" t="s">
        <v>29</v>
      </c>
      <c r="J16" s="3">
        <v>156</v>
      </c>
      <c r="K16" s="3" t="s">
        <v>29</v>
      </c>
      <c r="L16" s="3" t="s">
        <v>29</v>
      </c>
      <c r="M16" s="3" t="s">
        <v>30</v>
      </c>
    </row>
    <row r="17" spans="1:13">
      <c r="A17" s="3" t="s">
        <v>19</v>
      </c>
      <c r="B17" s="3" t="s">
        <v>20</v>
      </c>
      <c r="C17" s="3">
        <v>1348737</v>
      </c>
      <c r="D17" s="3" t="s">
        <v>27</v>
      </c>
      <c r="E17" s="4" t="s">
        <v>22</v>
      </c>
      <c r="F17" s="4" t="s">
        <v>23</v>
      </c>
      <c r="G17" s="4" t="s">
        <v>32</v>
      </c>
      <c r="H17" s="4">
        <v>1</v>
      </c>
      <c r="I17" s="4">
        <v>156</v>
      </c>
      <c r="J17" s="3" t="s">
        <v>29</v>
      </c>
      <c r="K17" s="3" t="s">
        <v>29</v>
      </c>
      <c r="L17" s="3" t="s">
        <v>29</v>
      </c>
      <c r="M17" s="3" t="s">
        <v>30</v>
      </c>
    </row>
    <row r="18" spans="1:13">
      <c r="A18" s="3" t="s">
        <v>19</v>
      </c>
      <c r="B18" s="3" t="s">
        <v>20</v>
      </c>
      <c r="C18" s="3">
        <v>1348737</v>
      </c>
      <c r="D18" s="3" t="s">
        <v>27</v>
      </c>
      <c r="E18" s="4" t="s">
        <v>22</v>
      </c>
      <c r="F18" s="4" t="s">
        <v>23</v>
      </c>
      <c r="G18" s="4" t="s">
        <v>33</v>
      </c>
      <c r="H18" s="4">
        <v>1</v>
      </c>
      <c r="I18" s="4" t="s">
        <v>29</v>
      </c>
      <c r="J18" s="3" t="s">
        <v>29</v>
      </c>
      <c r="K18" s="3" t="s">
        <v>29</v>
      </c>
      <c r="L18" s="3">
        <v>136</v>
      </c>
      <c r="M18" s="3" t="s">
        <v>30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2"/>
  <sheetViews>
    <sheetView tabSelected="1" topLeftCell="K1" workbookViewId="0">
      <selection activeCell="R12" sqref="R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hidden="1" customWidth="1"/>
    <col min="5" max="5" width="22.6727272727273" customWidth="1"/>
    <col min="6" max="6" width="16.7090909090909" customWidth="1"/>
    <col min="7" max="7" width="19.2363636363636" customWidth="1"/>
    <col min="8" max="8" width="11.9545454545455" customWidth="1"/>
    <col min="9" max="12" width="9.13636363636364" customWidth="1"/>
    <col min="13" max="14" width="16.4636363636364" customWidth="1"/>
    <col min="15" max="16" width="12.2" customWidth="1"/>
    <col min="17" max="17" width="19.7272727272727" customWidth="1"/>
    <col min="18" max="18" width="24.6545454545455" customWidth="1"/>
    <col min="19" max="19" width="23.7909090909091" customWidth="1"/>
    <col min="20" max="41" width="9.13636363636364" customWidth="1"/>
  </cols>
  <sheetData>
    <row r="1" spans="1:41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36</v>
      </c>
      <c r="B2" s="2" t="s">
        <v>37</v>
      </c>
      <c r="C2" s="2" t="s">
        <v>38</v>
      </c>
      <c r="D2" s="2" t="s">
        <v>4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 t="s">
        <v>48</v>
      </c>
      <c r="S2" s="2" t="s">
        <v>49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19</v>
      </c>
      <c r="B3" s="3" t="s">
        <v>20</v>
      </c>
      <c r="C3" s="3">
        <v>1348736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2</v>
      </c>
      <c r="J3" s="3">
        <v>2</v>
      </c>
      <c r="K3" s="3">
        <v>2</v>
      </c>
      <c r="L3" s="3">
        <v>1</v>
      </c>
      <c r="M3" s="3">
        <v>7</v>
      </c>
      <c r="N3" s="3" t="s">
        <v>25</v>
      </c>
      <c r="O3" s="3">
        <v>430</v>
      </c>
      <c r="P3" s="9">
        <f t="shared" ref="P3:P8" si="0">O3*1.05</f>
        <v>451.5</v>
      </c>
      <c r="Q3" s="3">
        <v>3010</v>
      </c>
      <c r="R3" s="3">
        <v>0</v>
      </c>
      <c r="S3" s="3">
        <v>0</v>
      </c>
    </row>
    <row r="4" spans="1:19">
      <c r="A4" s="3" t="s">
        <v>19</v>
      </c>
      <c r="B4" s="3" t="s">
        <v>20</v>
      </c>
      <c r="C4" s="3">
        <v>1358391</v>
      </c>
      <c r="D4" s="3" t="s">
        <v>21</v>
      </c>
      <c r="E4" s="4" t="s">
        <v>26</v>
      </c>
      <c r="F4" s="4" t="s">
        <v>23</v>
      </c>
      <c r="G4" s="4" t="s">
        <v>24</v>
      </c>
      <c r="H4" s="4">
        <v>1</v>
      </c>
      <c r="I4" s="4">
        <v>2</v>
      </c>
      <c r="J4" s="3">
        <v>2</v>
      </c>
      <c r="K4" s="3">
        <v>2</v>
      </c>
      <c r="L4" s="3">
        <v>1</v>
      </c>
      <c r="M4" s="3">
        <v>7</v>
      </c>
      <c r="N4" s="3" t="s">
        <v>25</v>
      </c>
      <c r="O4" s="3">
        <v>142</v>
      </c>
      <c r="P4" s="9">
        <f t="shared" si="0"/>
        <v>149.1</v>
      </c>
      <c r="Q4" s="3">
        <v>994</v>
      </c>
      <c r="R4" s="3">
        <v>0</v>
      </c>
      <c r="S4" s="3">
        <v>0</v>
      </c>
    </row>
    <row r="5" spans="1:19">
      <c r="A5" s="3" t="s">
        <v>19</v>
      </c>
      <c r="B5" s="3" t="s">
        <v>20</v>
      </c>
      <c r="C5" s="3">
        <v>1348737</v>
      </c>
      <c r="D5" s="3" t="s">
        <v>27</v>
      </c>
      <c r="E5" s="4" t="s">
        <v>22</v>
      </c>
      <c r="F5" s="4" t="s">
        <v>23</v>
      </c>
      <c r="G5" s="4" t="s">
        <v>28</v>
      </c>
      <c r="H5" s="4">
        <v>1</v>
      </c>
      <c r="I5" s="4" t="s">
        <v>29</v>
      </c>
      <c r="J5" s="3" t="s">
        <v>29</v>
      </c>
      <c r="K5" s="3">
        <v>2</v>
      </c>
      <c r="L5" s="3" t="s">
        <v>29</v>
      </c>
      <c r="M5" s="3">
        <v>2</v>
      </c>
      <c r="N5" s="3" t="s">
        <v>30</v>
      </c>
      <c r="O5" s="3">
        <v>78</v>
      </c>
      <c r="P5" s="9">
        <f t="shared" si="0"/>
        <v>81.9</v>
      </c>
      <c r="Q5" s="3">
        <v>156</v>
      </c>
      <c r="R5" s="3">
        <v>0</v>
      </c>
      <c r="S5" s="3">
        <v>0</v>
      </c>
    </row>
    <row r="6" spans="1:19">
      <c r="A6" s="3" t="s">
        <v>19</v>
      </c>
      <c r="B6" s="3" t="s">
        <v>20</v>
      </c>
      <c r="C6" s="3">
        <v>1348737</v>
      </c>
      <c r="D6" s="3" t="s">
        <v>27</v>
      </c>
      <c r="E6" s="4" t="s">
        <v>22</v>
      </c>
      <c r="F6" s="4" t="s">
        <v>23</v>
      </c>
      <c r="G6" s="4" t="s">
        <v>31</v>
      </c>
      <c r="H6" s="4">
        <v>1</v>
      </c>
      <c r="I6" s="4" t="s">
        <v>29</v>
      </c>
      <c r="J6" s="3">
        <v>2</v>
      </c>
      <c r="K6" s="3" t="s">
        <v>29</v>
      </c>
      <c r="L6" s="3" t="s">
        <v>29</v>
      </c>
      <c r="M6" s="3">
        <v>2</v>
      </c>
      <c r="N6" s="3" t="s">
        <v>30</v>
      </c>
      <c r="O6" s="3">
        <v>78</v>
      </c>
      <c r="P6" s="9">
        <f t="shared" si="0"/>
        <v>81.9</v>
      </c>
      <c r="Q6" s="3">
        <v>156</v>
      </c>
      <c r="R6" s="3">
        <v>0</v>
      </c>
      <c r="S6" s="3">
        <v>0</v>
      </c>
    </row>
    <row r="7" spans="1:19">
      <c r="A7" s="3" t="s">
        <v>19</v>
      </c>
      <c r="B7" s="3" t="s">
        <v>20</v>
      </c>
      <c r="C7" s="3">
        <v>1348737</v>
      </c>
      <c r="D7" s="3" t="s">
        <v>27</v>
      </c>
      <c r="E7" s="4" t="s">
        <v>22</v>
      </c>
      <c r="F7" s="4" t="s">
        <v>23</v>
      </c>
      <c r="G7" s="4" t="s">
        <v>32</v>
      </c>
      <c r="H7" s="4">
        <v>1</v>
      </c>
      <c r="I7" s="4">
        <v>2</v>
      </c>
      <c r="J7" s="3" t="s">
        <v>29</v>
      </c>
      <c r="K7" s="3" t="s">
        <v>29</v>
      </c>
      <c r="L7" s="3" t="s">
        <v>29</v>
      </c>
      <c r="M7" s="3">
        <v>2</v>
      </c>
      <c r="N7" s="3" t="s">
        <v>30</v>
      </c>
      <c r="O7" s="3">
        <v>78</v>
      </c>
      <c r="P7" s="9">
        <f t="shared" si="0"/>
        <v>81.9</v>
      </c>
      <c r="Q7" s="3">
        <v>156</v>
      </c>
      <c r="R7" s="3">
        <v>0</v>
      </c>
      <c r="S7" s="3">
        <v>0</v>
      </c>
    </row>
    <row r="8" spans="1:19">
      <c r="A8" s="3" t="s">
        <v>19</v>
      </c>
      <c r="B8" s="3" t="s">
        <v>20</v>
      </c>
      <c r="C8" s="3">
        <v>1348737</v>
      </c>
      <c r="D8" s="3" t="s">
        <v>27</v>
      </c>
      <c r="E8" s="4" t="s">
        <v>22</v>
      </c>
      <c r="F8" s="4" t="s">
        <v>23</v>
      </c>
      <c r="G8" s="4" t="s">
        <v>33</v>
      </c>
      <c r="H8" s="4">
        <v>1</v>
      </c>
      <c r="I8" s="4" t="s">
        <v>29</v>
      </c>
      <c r="J8" s="3" t="s">
        <v>29</v>
      </c>
      <c r="K8" s="3" t="s">
        <v>29</v>
      </c>
      <c r="L8" s="3">
        <v>2</v>
      </c>
      <c r="M8" s="3">
        <v>2</v>
      </c>
      <c r="N8" s="3" t="s">
        <v>30</v>
      </c>
      <c r="O8" s="3">
        <v>68</v>
      </c>
      <c r="P8" s="9">
        <f t="shared" si="0"/>
        <v>71.4</v>
      </c>
      <c r="Q8" s="3">
        <v>136</v>
      </c>
      <c r="R8" s="3">
        <v>0</v>
      </c>
      <c r="S8" s="3">
        <v>0</v>
      </c>
    </row>
    <row r="11" spans="1:41">
      <c r="A11" s="2" t="s">
        <v>50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>
      <c r="A12" s="2" t="s">
        <v>36</v>
      </c>
      <c r="B12" s="2" t="s">
        <v>37</v>
      </c>
      <c r="C12" s="2" t="s">
        <v>38</v>
      </c>
      <c r="D12" s="2" t="s">
        <v>4</v>
      </c>
      <c r="E12" s="2" t="s">
        <v>39</v>
      </c>
      <c r="F12" s="2" t="s">
        <v>40</v>
      </c>
      <c r="G12" s="2" t="s">
        <v>41</v>
      </c>
      <c r="H12" s="2" t="s">
        <v>42</v>
      </c>
      <c r="I12" s="2" t="s">
        <v>9</v>
      </c>
      <c r="J12" s="2" t="s">
        <v>10</v>
      </c>
      <c r="K12" s="2" t="s">
        <v>11</v>
      </c>
      <c r="L12" s="2" t="s">
        <v>12</v>
      </c>
      <c r="M12" s="2" t="s">
        <v>44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14">
      <c r="A13" s="3" t="s">
        <v>19</v>
      </c>
      <c r="B13" s="3" t="s">
        <v>20</v>
      </c>
      <c r="C13" s="3">
        <v>1348736</v>
      </c>
      <c r="D13" s="3" t="s">
        <v>21</v>
      </c>
      <c r="E13" s="4" t="s">
        <v>22</v>
      </c>
      <c r="F13" s="4" t="s">
        <v>23</v>
      </c>
      <c r="G13" s="4" t="s">
        <v>24</v>
      </c>
      <c r="H13" s="4">
        <v>1</v>
      </c>
      <c r="I13" s="4">
        <v>860</v>
      </c>
      <c r="J13" s="3">
        <v>860</v>
      </c>
      <c r="K13" s="3">
        <v>860</v>
      </c>
      <c r="L13" s="3">
        <v>430</v>
      </c>
      <c r="M13" s="3" t="s">
        <v>25</v>
      </c>
      <c r="N13" s="10" t="s">
        <v>51</v>
      </c>
    </row>
    <row r="14" spans="1:14">
      <c r="A14" s="3" t="s">
        <v>19</v>
      </c>
      <c r="B14" s="3" t="s">
        <v>20</v>
      </c>
      <c r="C14" s="3">
        <v>1358391</v>
      </c>
      <c r="D14" s="3" t="s">
        <v>21</v>
      </c>
      <c r="E14" s="4" t="s">
        <v>26</v>
      </c>
      <c r="F14" s="4" t="s">
        <v>23</v>
      </c>
      <c r="G14" s="4" t="s">
        <v>24</v>
      </c>
      <c r="H14" s="4">
        <v>1</v>
      </c>
      <c r="I14" s="4">
        <v>284</v>
      </c>
      <c r="J14" s="3">
        <v>284</v>
      </c>
      <c r="K14" s="3">
        <v>284</v>
      </c>
      <c r="L14" s="3">
        <v>142</v>
      </c>
      <c r="M14" s="3" t="s">
        <v>25</v>
      </c>
      <c r="N14" s="10" t="s">
        <v>51</v>
      </c>
    </row>
    <row r="15" s="1" customFormat="1" spans="1:14">
      <c r="A15" s="5" t="s">
        <v>19</v>
      </c>
      <c r="B15" s="5" t="s">
        <v>20</v>
      </c>
      <c r="C15" s="5">
        <v>1348737</v>
      </c>
      <c r="D15" s="5" t="s">
        <v>27</v>
      </c>
      <c r="E15" s="6" t="s">
        <v>22</v>
      </c>
      <c r="F15" s="6" t="s">
        <v>23</v>
      </c>
      <c r="G15" s="6" t="s">
        <v>28</v>
      </c>
      <c r="H15" s="6">
        <v>1</v>
      </c>
      <c r="I15" s="6" t="s">
        <v>29</v>
      </c>
      <c r="J15" s="5" t="s">
        <v>29</v>
      </c>
      <c r="K15" s="5">
        <v>156</v>
      </c>
      <c r="L15" s="5" t="s">
        <v>29</v>
      </c>
      <c r="M15" s="5" t="s">
        <v>30</v>
      </c>
      <c r="N15" s="11" t="s">
        <v>52</v>
      </c>
    </row>
    <row r="16" s="1" customFormat="1" spans="1:14">
      <c r="A16" s="5" t="s">
        <v>19</v>
      </c>
      <c r="B16" s="5" t="s">
        <v>20</v>
      </c>
      <c r="C16" s="5">
        <v>1348737</v>
      </c>
      <c r="D16" s="5" t="s">
        <v>27</v>
      </c>
      <c r="E16" s="6" t="s">
        <v>22</v>
      </c>
      <c r="F16" s="6" t="s">
        <v>23</v>
      </c>
      <c r="G16" s="6" t="s">
        <v>31</v>
      </c>
      <c r="H16" s="6">
        <v>1</v>
      </c>
      <c r="I16" s="6" t="s">
        <v>29</v>
      </c>
      <c r="J16" s="5">
        <v>156</v>
      </c>
      <c r="K16" s="5" t="s">
        <v>29</v>
      </c>
      <c r="L16" s="5" t="s">
        <v>29</v>
      </c>
      <c r="M16" s="5" t="s">
        <v>30</v>
      </c>
      <c r="N16" s="11" t="s">
        <v>52</v>
      </c>
    </row>
    <row r="17" s="1" customFormat="1" spans="1:14">
      <c r="A17" s="5" t="s">
        <v>19</v>
      </c>
      <c r="B17" s="5" t="s">
        <v>20</v>
      </c>
      <c r="C17" s="5">
        <v>1348737</v>
      </c>
      <c r="D17" s="5" t="s">
        <v>27</v>
      </c>
      <c r="E17" s="6" t="s">
        <v>22</v>
      </c>
      <c r="F17" s="6" t="s">
        <v>23</v>
      </c>
      <c r="G17" s="6" t="s">
        <v>32</v>
      </c>
      <c r="H17" s="6">
        <v>1</v>
      </c>
      <c r="I17" s="6">
        <v>156</v>
      </c>
      <c r="J17" s="5" t="s">
        <v>29</v>
      </c>
      <c r="K17" s="5" t="s">
        <v>29</v>
      </c>
      <c r="L17" s="5" t="s">
        <v>29</v>
      </c>
      <c r="M17" s="5" t="s">
        <v>30</v>
      </c>
      <c r="N17" s="11" t="s">
        <v>52</v>
      </c>
    </row>
    <row r="18" s="1" customFormat="1" spans="1:14">
      <c r="A18" s="5" t="s">
        <v>19</v>
      </c>
      <c r="B18" s="5" t="s">
        <v>20</v>
      </c>
      <c r="C18" s="5">
        <v>1348737</v>
      </c>
      <c r="D18" s="5" t="s">
        <v>27</v>
      </c>
      <c r="E18" s="6" t="s">
        <v>22</v>
      </c>
      <c r="F18" s="6" t="s">
        <v>23</v>
      </c>
      <c r="G18" s="6" t="s">
        <v>33</v>
      </c>
      <c r="H18" s="6">
        <v>1</v>
      </c>
      <c r="I18" s="6" t="s">
        <v>29</v>
      </c>
      <c r="J18" s="5" t="s">
        <v>29</v>
      </c>
      <c r="K18" s="5" t="s">
        <v>29</v>
      </c>
      <c r="L18" s="5">
        <v>136</v>
      </c>
      <c r="M18" s="5" t="s">
        <v>30</v>
      </c>
      <c r="N18" s="11" t="s">
        <v>52</v>
      </c>
    </row>
    <row r="19" spans="9:12">
      <c r="I19">
        <f>SUM(I13:I18)</f>
        <v>1300</v>
      </c>
      <c r="J19">
        <f>SUM(J13:J18)</f>
        <v>1300</v>
      </c>
      <c r="K19">
        <f>SUM(K13:K18)</f>
        <v>1300</v>
      </c>
      <c r="L19">
        <f>SUM(L13:L18)</f>
        <v>708</v>
      </c>
    </row>
    <row r="21" spans="9:12">
      <c r="I21" s="12" t="s">
        <v>9</v>
      </c>
      <c r="J21" s="12" t="s">
        <v>10</v>
      </c>
      <c r="K21" s="12" t="s">
        <v>11</v>
      </c>
      <c r="L21" s="12" t="s">
        <v>12</v>
      </c>
    </row>
    <row r="22" spans="9:12">
      <c r="I22" s="13">
        <f>I19*1.05</f>
        <v>1365</v>
      </c>
      <c r="J22" s="13">
        <f>J19*1.05</f>
        <v>1365</v>
      </c>
      <c r="K22" s="13">
        <f>K19*1.05</f>
        <v>1365</v>
      </c>
      <c r="L22" s="13">
        <f>L19*1.05</f>
        <v>743.4</v>
      </c>
    </row>
    <row r="25" spans="9:12">
      <c r="I25" s="2" t="s">
        <v>9</v>
      </c>
      <c r="J25" s="2" t="s">
        <v>10</v>
      </c>
      <c r="K25" s="2" t="s">
        <v>11</v>
      </c>
      <c r="L25" s="2" t="s">
        <v>12</v>
      </c>
    </row>
    <row r="26" spans="9:12">
      <c r="I26">
        <f>SUM(I13:I14)</f>
        <v>1144</v>
      </c>
      <c r="J26">
        <f>SUM(J13:J14)</f>
        <v>1144</v>
      </c>
      <c r="K26">
        <f>SUM(K13:K14)</f>
        <v>1144</v>
      </c>
      <c r="L26">
        <f>SUM(L13:L14)</f>
        <v>572</v>
      </c>
    </row>
    <row r="27" spans="9:12">
      <c r="I27">
        <v>156</v>
      </c>
      <c r="J27">
        <v>156</v>
      </c>
      <c r="K27">
        <v>156</v>
      </c>
      <c r="L27">
        <v>136</v>
      </c>
    </row>
    <row r="30" spans="8:12">
      <c r="H30" s="7"/>
      <c r="I30" s="14" t="s">
        <v>9</v>
      </c>
      <c r="J30" s="14" t="s">
        <v>10</v>
      </c>
      <c r="K30" s="14" t="s">
        <v>11</v>
      </c>
      <c r="L30" s="14" t="s">
        <v>12</v>
      </c>
    </row>
    <row r="31" spans="8:12">
      <c r="H31" s="8" t="s">
        <v>51</v>
      </c>
      <c r="I31" s="9">
        <f>I26*1.05</f>
        <v>1201.2</v>
      </c>
      <c r="J31" s="9">
        <f>J26*1.05</f>
        <v>1201.2</v>
      </c>
      <c r="K31" s="9">
        <f>K26*1.05</f>
        <v>1201.2</v>
      </c>
      <c r="L31" s="9">
        <f>L26*1.05</f>
        <v>600.6</v>
      </c>
    </row>
    <row r="32" spans="8:12">
      <c r="H32" s="8" t="s">
        <v>52</v>
      </c>
      <c r="I32" s="9">
        <f>I27*1.05</f>
        <v>163.8</v>
      </c>
      <c r="J32" s="9">
        <f>J27*1.05</f>
        <v>163.8</v>
      </c>
      <c r="K32" s="9">
        <f>K27*1.05</f>
        <v>163.8</v>
      </c>
      <c r="L32" s="9">
        <f>L27*1.05</f>
        <v>142.8</v>
      </c>
    </row>
  </sheetData>
  <mergeCells count="2">
    <mergeCell ref="A1:S1"/>
    <mergeCell ref="A11:N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2024-05-09T08:27:00Z</dcterms:created>
  <dcterms:modified xsi:type="dcterms:W3CDTF">2024-05-15T05:51:14Z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17AF6996A5BD4C758FA814FCD5D3AAFD_13</vt:lpwstr>
  </property>
  <property fmtid="{D5CDD505-2E9C-101B-9397-08002B2CF9AE}" pid="3" name="KSOProductBuildVer">
    <vt:lpwstr>2052-12.1.0.16910</vt:lpwstr>
  </property>
</Properties>
</file>