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A4074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<sst xmlns="http://schemas.openxmlformats.org/spreadsheetml/2006/main" count="94" uniqueCount="34">
  <si>
    <r>
      <rPr>
        <b/>
        <sz val="16"/>
        <rFont val="Calibri"/>
        <charset val="134"/>
      </rPr>
      <t xml:space="preserve">A4074AX </t>
    </r>
    <r>
      <rPr>
        <b/>
        <sz val="16"/>
        <rFont val="宋体"/>
        <charset val="134"/>
      </rPr>
      <t>翻单订单明细</t>
    </r>
  </si>
  <si>
    <t>配比明细</t>
  </si>
  <si>
    <r>
      <rPr>
        <b/>
        <sz val="14"/>
        <rFont val="Calibri"/>
        <charset val="134"/>
      </rPr>
      <t>PO</t>
    </r>
    <r>
      <rPr>
        <b/>
        <sz val="14"/>
        <rFont val="宋体"/>
        <charset val="134"/>
      </rPr>
      <t>号</t>
    </r>
  </si>
  <si>
    <t>目的地</t>
  </si>
  <si>
    <t>交期</t>
  </si>
  <si>
    <t>颜色</t>
  </si>
  <si>
    <r>
      <rPr>
        <b/>
        <sz val="14"/>
        <rFont val="Calibri"/>
        <charset val="134"/>
      </rPr>
      <t xml:space="preserve">LOT </t>
    </r>
    <r>
      <rPr>
        <b/>
        <sz val="14"/>
        <rFont val="宋体"/>
        <charset val="134"/>
      </rPr>
      <t>号</t>
    </r>
  </si>
  <si>
    <t>S</t>
  </si>
  <si>
    <t>M</t>
  </si>
  <si>
    <t>L</t>
  </si>
  <si>
    <t>XL</t>
  </si>
  <si>
    <t>合计</t>
  </si>
  <si>
    <t>MONTENEGRO</t>
  </si>
  <si>
    <t>BK27 - BLACK</t>
  </si>
  <si>
    <t>A4074AXAC</t>
  </si>
  <si>
    <t>BOSNIA</t>
  </si>
  <si>
    <t>MACEDONIA</t>
  </si>
  <si>
    <t>SERBIA</t>
  </si>
  <si>
    <t>ALBANIA</t>
  </si>
  <si>
    <t>MOLDOVA</t>
  </si>
  <si>
    <t>AZERBAIJAN</t>
  </si>
  <si>
    <t>A4074AXTRAC</t>
  </si>
  <si>
    <t>KOSOVO</t>
  </si>
  <si>
    <t>ECOM MP</t>
  </si>
  <si>
    <t>A4074AXECOMB</t>
  </si>
  <si>
    <t>无价格</t>
  </si>
  <si>
    <t>ECOM</t>
  </si>
  <si>
    <t>A4074AXECOMSCL</t>
  </si>
  <si>
    <t>-</t>
  </si>
  <si>
    <t>A4074AXECOMSCM</t>
  </si>
  <si>
    <t>A4074AXECOMSCS</t>
  </si>
  <si>
    <t>A4074AXECOMSCXL</t>
  </si>
  <si>
    <t>TURKEY</t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</si>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</sst>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30">
    <font>
      <sz val="11"/>
      <name val="Calibri"/>
      <charset val="134"/>
    </font>
    <font>
      <sz val="16"/>
      <name val="Calibri"/>
      <charset val="134"/>
    </font>
    <font>
      <sz val="14"/>
      <name val="Calibri"/>
      <charset val="134"/>
    </font>
    <font>
      <b/>
      <sz val="16"/>
      <name val="Calibri"/>
      <charset val="134"/>
    </font>
    <font>
      <b/>
      <sz val="14"/>
      <name val="Calibri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9" fillId="0" borderId="0"/>
  </cellStyleXfs>
  <cellXfs count="30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/>
    <xf numFmtId="0" fontId="2" fillId="0" borderId="0" xfId="0" applyNumberFormat="1" applyFont="1"/>
    <xf numFmtId="0" fontId="3" fillId="0" borderId="0" xfId="0" applyNumberFormat="1" applyFont="1" applyAlignment="1"/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6" fillId="0" borderId="0" xfId="0" applyNumberFormat="1" applyFont="1"/>
    <xf numFmtId="1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58" fontId="3" fillId="0" borderId="0" xfId="0" applyNumberFormat="1" applyFont="1" applyAlignment="1">
      <alignment horizontal="center"/>
    </xf>
    <xf numFmtId="0" fontId="8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1" fontId="2" fillId="0" borderId="1" xfId="0" applyNumberFormat="1" applyFont="1" applyBorder="1"/>
    <xf numFmtId="1" fontId="9" fillId="0" borderId="1" xfId="49" applyNumberFormat="1" applyFont="1" applyBorder="1" applyAlignment="1">
      <alignment horizontal="center"/>
    </xf>
    <xf numFmtId="0" fontId="9" fillId="0" borderId="1" xfId="49" applyNumberFormat="1" applyFont="1" applyBorder="1" applyAlignment="1">
      <alignment horizontal="center"/>
    </xf>
    <xf numFmtId="1" fontId="2" fillId="2" borderId="1" xfId="0" applyNumberFormat="1" applyFont="1" applyFill="1" applyBorder="1"/>
    <xf numFmtId="1" fontId="9" fillId="2" borderId="1" xfId="49" applyNumberFormat="1" applyFont="1" applyFill="1" applyBorder="1" applyAlignment="1">
      <alignment horizontal="center"/>
    </xf>
    <xf numFmtId="0" fontId="9" fillId="2" borderId="1" xfId="49" applyNumberFormat="1" applyFont="1" applyFill="1" applyBorder="1" applyAlignment="1">
      <alignment horizontal="center"/>
    </xf>
    <xf numFmtId="0" fontId="7" fillId="2" borderId="0" xfId="0" applyNumberFormat="1" applyFont="1" applyFill="1"/>
    <xf numFmtId="0" fontId="2" fillId="0" borderId="1" xfId="0" applyNumberFormat="1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2"/>
  <sheetViews>
    <sheetView tabSelected="1" topLeftCell="B7" workbookViewId="0">
      <selection activeCell="E23" sqref="E23"/>
    </sheetView>
  </sheetViews>
  <sheetFormatPr defaultColWidth="9" defaultRowHeight="18.5"/>
  <cols>
    <col min="1" max="1" width="16.4272727272727" style="3" customWidth="1"/>
    <col min="2" max="2" width="19.4272727272727" style="3" customWidth="1"/>
    <col min="3" max="3" width="15.4272727272727" style="3" customWidth="1"/>
    <col min="4" max="4" width="17.4272727272727" style="3" customWidth="1"/>
    <col min="5" max="5" width="26.1363636363636" style="3" customWidth="1"/>
    <col min="6" max="9" width="9.13636363636364" style="3" customWidth="1"/>
    <col min="10" max="10" width="13" style="3" customWidth="1"/>
    <col min="11" max="30" width="9.13636363636364" style="3" customWidth="1"/>
    <col min="31" max="16384" width="9.13636363636364" style="3"/>
  </cols>
  <sheetData>
    <row r="1" s="1" customFormat="1" ht="2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18">
        <v>45408</v>
      </c>
      <c r="K1" s="19" t="s">
        <v>1</v>
      </c>
      <c r="L1" s="19"/>
      <c r="M1" s="19"/>
      <c r="N1" s="19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</row>
    <row r="2" spans="1:30">
      <c r="A2" s="5" t="s">
        <v>2</v>
      </c>
      <c r="B2" s="6" t="s">
        <v>3</v>
      </c>
      <c r="C2" s="6" t="s">
        <v>4</v>
      </c>
      <c r="D2" s="6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6" t="s">
        <v>11</v>
      </c>
      <c r="K2" s="5" t="s">
        <v>7</v>
      </c>
      <c r="L2" s="5" t="s">
        <v>8</v>
      </c>
      <c r="M2" s="5" t="s">
        <v>9</v>
      </c>
      <c r="N2" s="5" t="s">
        <v>10</v>
      </c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</row>
    <row r="3" spans="1:14">
      <c r="A3" s="7">
        <v>1347915</v>
      </c>
      <c r="B3" s="7" t="s">
        <v>12</v>
      </c>
      <c r="C3" s="8">
        <v>45524</v>
      </c>
      <c r="D3" s="9" t="s">
        <v>13</v>
      </c>
      <c r="E3" s="9" t="s">
        <v>14</v>
      </c>
      <c r="F3" s="9">
        <v>2</v>
      </c>
      <c r="G3" s="7">
        <v>2</v>
      </c>
      <c r="H3" s="7">
        <v>2</v>
      </c>
      <c r="I3" s="7">
        <v>1</v>
      </c>
      <c r="J3" s="22">
        <f t="shared" ref="J3:J11" si="0">SUM(F3:I3)</f>
        <v>7</v>
      </c>
      <c r="K3" s="23">
        <v>2</v>
      </c>
      <c r="L3" s="24">
        <v>2</v>
      </c>
      <c r="M3" s="24">
        <v>2</v>
      </c>
      <c r="N3" s="24">
        <v>1</v>
      </c>
    </row>
    <row r="4" spans="1:14">
      <c r="A4" s="7">
        <v>1347916</v>
      </c>
      <c r="B4" s="7" t="s">
        <v>15</v>
      </c>
      <c r="C4" s="8">
        <v>45524</v>
      </c>
      <c r="D4" s="9" t="s">
        <v>13</v>
      </c>
      <c r="E4" s="9" t="s">
        <v>14</v>
      </c>
      <c r="F4" s="9">
        <v>28</v>
      </c>
      <c r="G4" s="7">
        <v>28</v>
      </c>
      <c r="H4" s="7">
        <v>28</v>
      </c>
      <c r="I4" s="7">
        <v>14</v>
      </c>
      <c r="J4" s="22">
        <f t="shared" si="0"/>
        <v>98</v>
      </c>
      <c r="K4" s="23">
        <v>2</v>
      </c>
      <c r="L4" s="24">
        <v>2</v>
      </c>
      <c r="M4" s="24">
        <v>2</v>
      </c>
      <c r="N4" s="24">
        <v>1</v>
      </c>
    </row>
    <row r="5" spans="1:14">
      <c r="A5" s="7">
        <v>1347917</v>
      </c>
      <c r="B5" s="7" t="s">
        <v>16</v>
      </c>
      <c r="C5" s="8">
        <v>45524</v>
      </c>
      <c r="D5" s="9" t="s">
        <v>13</v>
      </c>
      <c r="E5" s="9" t="s">
        <v>14</v>
      </c>
      <c r="F5" s="9">
        <v>20</v>
      </c>
      <c r="G5" s="7">
        <v>20</v>
      </c>
      <c r="H5" s="7">
        <v>20</v>
      </c>
      <c r="I5" s="7">
        <v>10</v>
      </c>
      <c r="J5" s="22">
        <f t="shared" si="0"/>
        <v>70</v>
      </c>
      <c r="K5" s="23">
        <v>2</v>
      </c>
      <c r="L5" s="24">
        <v>2</v>
      </c>
      <c r="M5" s="24">
        <v>2</v>
      </c>
      <c r="N5" s="24">
        <v>1</v>
      </c>
    </row>
    <row r="6" spans="1:14">
      <c r="A6" s="7">
        <v>1347918</v>
      </c>
      <c r="B6" s="7" t="s">
        <v>17</v>
      </c>
      <c r="C6" s="8">
        <v>45524</v>
      </c>
      <c r="D6" s="9" t="s">
        <v>13</v>
      </c>
      <c r="E6" s="9" t="s">
        <v>14</v>
      </c>
      <c r="F6" s="9">
        <v>20</v>
      </c>
      <c r="G6" s="7">
        <v>20</v>
      </c>
      <c r="H6" s="7">
        <v>20</v>
      </c>
      <c r="I6" s="7">
        <v>10</v>
      </c>
      <c r="J6" s="22">
        <f t="shared" si="0"/>
        <v>70</v>
      </c>
      <c r="K6" s="23">
        <v>2</v>
      </c>
      <c r="L6" s="24">
        <v>2</v>
      </c>
      <c r="M6" s="24">
        <v>2</v>
      </c>
      <c r="N6" s="24">
        <v>1</v>
      </c>
    </row>
    <row r="7" spans="1:14">
      <c r="A7" s="7">
        <v>1347919</v>
      </c>
      <c r="B7" s="7" t="s">
        <v>18</v>
      </c>
      <c r="C7" s="8">
        <v>45524</v>
      </c>
      <c r="D7" s="9" t="s">
        <v>13</v>
      </c>
      <c r="E7" s="9" t="s">
        <v>14</v>
      </c>
      <c r="F7" s="9">
        <v>28</v>
      </c>
      <c r="G7" s="7">
        <v>28</v>
      </c>
      <c r="H7" s="7">
        <v>28</v>
      </c>
      <c r="I7" s="7">
        <v>14</v>
      </c>
      <c r="J7" s="22">
        <f t="shared" si="0"/>
        <v>98</v>
      </c>
      <c r="K7" s="23">
        <v>2</v>
      </c>
      <c r="L7" s="24">
        <v>2</v>
      </c>
      <c r="M7" s="24">
        <v>2</v>
      </c>
      <c r="N7" s="24">
        <v>1</v>
      </c>
    </row>
    <row r="8" spans="1:14">
      <c r="A8" s="7">
        <v>1347920</v>
      </c>
      <c r="B8" s="7" t="s">
        <v>19</v>
      </c>
      <c r="C8" s="8">
        <v>45524</v>
      </c>
      <c r="D8" s="9" t="s">
        <v>13</v>
      </c>
      <c r="E8" s="9" t="s">
        <v>14</v>
      </c>
      <c r="F8" s="9">
        <v>16</v>
      </c>
      <c r="G8" s="7">
        <v>16</v>
      </c>
      <c r="H8" s="7">
        <v>16</v>
      </c>
      <c r="I8" s="7">
        <v>8</v>
      </c>
      <c r="J8" s="22">
        <f t="shared" si="0"/>
        <v>56</v>
      </c>
      <c r="K8" s="23">
        <v>2</v>
      </c>
      <c r="L8" s="24">
        <v>2</v>
      </c>
      <c r="M8" s="24">
        <v>2</v>
      </c>
      <c r="N8" s="24">
        <v>1</v>
      </c>
    </row>
    <row r="9" spans="1:14">
      <c r="A9" s="7">
        <v>1347921</v>
      </c>
      <c r="B9" s="7" t="s">
        <v>20</v>
      </c>
      <c r="C9" s="8">
        <v>45524</v>
      </c>
      <c r="D9" s="9" t="s">
        <v>13</v>
      </c>
      <c r="E9" s="9" t="s">
        <v>21</v>
      </c>
      <c r="F9" s="9">
        <v>50</v>
      </c>
      <c r="G9" s="7">
        <v>50</v>
      </c>
      <c r="H9" s="7">
        <v>50</v>
      </c>
      <c r="I9" s="7">
        <v>25</v>
      </c>
      <c r="J9" s="22">
        <f t="shared" si="0"/>
        <v>175</v>
      </c>
      <c r="K9" s="23">
        <v>2</v>
      </c>
      <c r="L9" s="24">
        <v>2</v>
      </c>
      <c r="M9" s="24">
        <v>2</v>
      </c>
      <c r="N9" s="24">
        <v>1</v>
      </c>
    </row>
    <row r="10" spans="1:14">
      <c r="A10" s="7">
        <v>1347922</v>
      </c>
      <c r="B10" s="7" t="s">
        <v>22</v>
      </c>
      <c r="C10" s="8">
        <v>45524</v>
      </c>
      <c r="D10" s="9" t="s">
        <v>13</v>
      </c>
      <c r="E10" s="9" t="s">
        <v>21</v>
      </c>
      <c r="F10" s="9">
        <v>50</v>
      </c>
      <c r="G10" s="7">
        <v>50</v>
      </c>
      <c r="H10" s="7">
        <v>50</v>
      </c>
      <c r="I10" s="7">
        <v>25</v>
      </c>
      <c r="J10" s="22">
        <f t="shared" si="0"/>
        <v>175</v>
      </c>
      <c r="K10" s="23">
        <v>2</v>
      </c>
      <c r="L10" s="24">
        <v>2</v>
      </c>
      <c r="M10" s="24">
        <v>2</v>
      </c>
      <c r="N10" s="24">
        <v>1</v>
      </c>
    </row>
    <row r="11" s="2" customFormat="1" spans="1:15">
      <c r="A11" s="10">
        <v>1347923</v>
      </c>
      <c r="B11" s="10" t="s">
        <v>23</v>
      </c>
      <c r="C11" s="11">
        <v>45524</v>
      </c>
      <c r="D11" s="12" t="s">
        <v>13</v>
      </c>
      <c r="E11" s="12" t="s">
        <v>24</v>
      </c>
      <c r="F11" s="12">
        <v>54</v>
      </c>
      <c r="G11" s="10">
        <v>54</v>
      </c>
      <c r="H11" s="10">
        <v>54</v>
      </c>
      <c r="I11" s="10">
        <v>27</v>
      </c>
      <c r="J11" s="25">
        <f t="shared" si="0"/>
        <v>189</v>
      </c>
      <c r="K11" s="26">
        <v>2</v>
      </c>
      <c r="L11" s="27">
        <v>2</v>
      </c>
      <c r="M11" s="27">
        <v>2</v>
      </c>
      <c r="N11" s="27">
        <v>1</v>
      </c>
      <c r="O11" s="28" t="s">
        <v>25</v>
      </c>
    </row>
    <row r="12" s="2" customFormat="1" spans="1:15">
      <c r="A12" s="10">
        <v>1347796</v>
      </c>
      <c r="B12" s="10" t="s">
        <v>26</v>
      </c>
      <c r="C12" s="11">
        <v>45534</v>
      </c>
      <c r="D12" s="12" t="s">
        <v>13</v>
      </c>
      <c r="E12" s="12" t="s">
        <v>27</v>
      </c>
      <c r="F12" s="12" t="s">
        <v>28</v>
      </c>
      <c r="G12" s="10" t="s">
        <v>28</v>
      </c>
      <c r="H12" s="10">
        <v>314</v>
      </c>
      <c r="I12" s="10" t="s">
        <v>28</v>
      </c>
      <c r="J12" s="25">
        <f t="shared" ref="J12:J16" si="1">SUM(F12:I12)</f>
        <v>314</v>
      </c>
      <c r="K12" s="26" t="s">
        <v>28</v>
      </c>
      <c r="L12" s="27" t="s">
        <v>28</v>
      </c>
      <c r="M12" s="27">
        <v>2</v>
      </c>
      <c r="N12" s="27" t="s">
        <v>28</v>
      </c>
      <c r="O12" s="28" t="s">
        <v>25</v>
      </c>
    </row>
    <row r="13" s="2" customFormat="1" spans="1:15">
      <c r="A13" s="10">
        <v>1347796</v>
      </c>
      <c r="B13" s="10" t="s">
        <v>26</v>
      </c>
      <c r="C13" s="11">
        <v>45534</v>
      </c>
      <c r="D13" s="12" t="s">
        <v>13</v>
      </c>
      <c r="E13" s="12" t="s">
        <v>29</v>
      </c>
      <c r="F13" s="12" t="s">
        <v>28</v>
      </c>
      <c r="G13" s="10">
        <v>314</v>
      </c>
      <c r="H13" s="10" t="s">
        <v>28</v>
      </c>
      <c r="I13" s="10" t="s">
        <v>28</v>
      </c>
      <c r="J13" s="25">
        <f t="shared" si="1"/>
        <v>314</v>
      </c>
      <c r="K13" s="26" t="s">
        <v>28</v>
      </c>
      <c r="L13" s="27">
        <v>2</v>
      </c>
      <c r="M13" s="27" t="s">
        <v>28</v>
      </c>
      <c r="N13" s="27" t="s">
        <v>28</v>
      </c>
      <c r="O13" s="28" t="s">
        <v>25</v>
      </c>
    </row>
    <row r="14" s="2" customFormat="1" spans="1:15">
      <c r="A14" s="10">
        <v>1347796</v>
      </c>
      <c r="B14" s="10" t="s">
        <v>26</v>
      </c>
      <c r="C14" s="11">
        <v>45534</v>
      </c>
      <c r="D14" s="12" t="s">
        <v>13</v>
      </c>
      <c r="E14" s="12" t="s">
        <v>30</v>
      </c>
      <c r="F14" s="12">
        <v>314</v>
      </c>
      <c r="G14" s="10" t="s">
        <v>28</v>
      </c>
      <c r="H14" s="10" t="s">
        <v>28</v>
      </c>
      <c r="I14" s="10" t="s">
        <v>28</v>
      </c>
      <c r="J14" s="25">
        <f t="shared" si="1"/>
        <v>314</v>
      </c>
      <c r="K14" s="26">
        <v>2</v>
      </c>
      <c r="L14" s="27" t="s">
        <v>28</v>
      </c>
      <c r="M14" s="27" t="s">
        <v>28</v>
      </c>
      <c r="N14" s="27" t="s">
        <v>28</v>
      </c>
      <c r="O14" s="28" t="s">
        <v>25</v>
      </c>
    </row>
    <row r="15" s="2" customFormat="1" spans="1:15">
      <c r="A15" s="10">
        <v>1347796</v>
      </c>
      <c r="B15" s="10" t="s">
        <v>26</v>
      </c>
      <c r="C15" s="11">
        <v>45534</v>
      </c>
      <c r="D15" s="12" t="s">
        <v>13</v>
      </c>
      <c r="E15" s="12" t="s">
        <v>31</v>
      </c>
      <c r="F15" s="12" t="s">
        <v>28</v>
      </c>
      <c r="G15" s="10" t="s">
        <v>28</v>
      </c>
      <c r="H15" s="10" t="s">
        <v>28</v>
      </c>
      <c r="I15" s="10">
        <v>154</v>
      </c>
      <c r="J15" s="25">
        <f t="shared" si="1"/>
        <v>154</v>
      </c>
      <c r="K15" s="26" t="s">
        <v>28</v>
      </c>
      <c r="L15" s="27" t="s">
        <v>28</v>
      </c>
      <c r="M15" s="27" t="s">
        <v>28</v>
      </c>
      <c r="N15" s="27">
        <v>2</v>
      </c>
      <c r="O15" s="28" t="s">
        <v>25</v>
      </c>
    </row>
    <row r="16" spans="1:14">
      <c r="A16" s="7">
        <v>1347797</v>
      </c>
      <c r="B16" s="7" t="s">
        <v>32</v>
      </c>
      <c r="C16" s="8">
        <v>45534</v>
      </c>
      <c r="D16" s="9" t="s">
        <v>13</v>
      </c>
      <c r="E16" s="9" t="s">
        <v>21</v>
      </c>
      <c r="F16" s="9">
        <v>892</v>
      </c>
      <c r="G16" s="7">
        <v>892</v>
      </c>
      <c r="H16" s="7">
        <v>892</v>
      </c>
      <c r="I16" s="7">
        <v>446</v>
      </c>
      <c r="J16" s="22">
        <f t="shared" si="1"/>
        <v>3122</v>
      </c>
      <c r="K16" s="29">
        <v>2</v>
      </c>
      <c r="L16" s="29">
        <v>2</v>
      </c>
      <c r="M16" s="29">
        <v>2</v>
      </c>
      <c r="N16" s="29">
        <v>1</v>
      </c>
    </row>
    <row r="17" spans="1:10">
      <c r="A17" s="13" t="s">
        <v>11</v>
      </c>
      <c r="F17" s="14">
        <f>SUM(F3:F16)</f>
        <v>1474</v>
      </c>
      <c r="G17" s="14">
        <f>SUM(G3:G16)</f>
        <v>1474</v>
      </c>
      <c r="H17" s="14">
        <f>SUM(H3:H16)</f>
        <v>1474</v>
      </c>
      <c r="I17" s="14">
        <f>SUM(I3:I16)</f>
        <v>734</v>
      </c>
      <c r="J17" s="14">
        <f>SUM(J3:J16)</f>
        <v>5156</v>
      </c>
    </row>
    <row r="20" spans="5:9">
      <c r="E20" s="15"/>
      <c r="F20" s="16" t="s">
        <v>7</v>
      </c>
      <c r="G20" s="16" t="s">
        <v>8</v>
      </c>
      <c r="H20" s="16" t="s">
        <v>9</v>
      </c>
      <c r="I20" s="16" t="s">
        <v>10</v>
      </c>
    </row>
    <row r="21" spans="5:9">
      <c r="E21" s="17" t="s">
        <v>25</v>
      </c>
      <c r="F21" s="15">
        <v>368</v>
      </c>
      <c r="G21" s="15">
        <v>368</v>
      </c>
      <c r="H21" s="15">
        <v>368</v>
      </c>
      <c r="I21" s="15">
        <v>181</v>
      </c>
    </row>
    <row r="22" spans="5:9">
      <c r="E22" s="17" t="s">
        <v>33</v>
      </c>
      <c r="F22" s="15">
        <f>F17-F21</f>
        <v>1106</v>
      </c>
      <c r="G22" s="15">
        <f>G17-G21</f>
        <v>1106</v>
      </c>
      <c r="H22" s="15">
        <f>H17-H21</f>
        <v>1106</v>
      </c>
      <c r="I22" s="15">
        <f>I17-I21</f>
        <v>553</v>
      </c>
    </row>
  </sheetData>
  <mergeCells count="1">
    <mergeCell ref="K1:N1"/>
  </mergeCells>
  <pageMargins left="0.7" right="0.7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A4074AX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2024-05-24T09:24:37Z</dcterms:created>
  <cp:lastPrinted>2024-04-26T11:19:00Z</cp:lastPrinted>
  <dcterms:modified xsi:type="dcterms:W3CDTF">2024-05-24T09:28:58Z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DFBE284545CC49F1BA17413EB738F436_12</vt:lpwstr>
  </property>
  <property fmtid="{D5CDD505-2E9C-101B-9397-08002B2CF9AE}" pid="3" name="KSOProductBuildVer">
    <vt:lpwstr>2052-12.1.0.16929</vt:lpwstr>
  </property>
</Properties>
</file>