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40" tabRatio="845"/>
  </bookViews>
  <sheets>
    <sheet name="2362翻单" sheetId="21" r:id="rId1"/>
    <sheet name="分色总表" sheetId="2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<sst xmlns="http://schemas.openxmlformats.org/spreadsheetml/2006/main" count="73" uniqueCount="31">
  <si>
    <t>A2362AX翻单 订单明细 5-23</t>
  </si>
  <si>
    <t>PO</t>
  </si>
  <si>
    <t>目的地</t>
  </si>
  <si>
    <t>款号代码</t>
  </si>
  <si>
    <t>颜色代号</t>
  </si>
  <si>
    <t>颜色</t>
  </si>
  <si>
    <t>S</t>
  </si>
  <si>
    <t>M</t>
  </si>
  <si>
    <t>L</t>
  </si>
  <si>
    <t>XL</t>
  </si>
  <si>
    <t>XXL</t>
  </si>
  <si>
    <t>合计</t>
  </si>
  <si>
    <t>交期</t>
  </si>
  <si>
    <t>一个配比内件数</t>
  </si>
  <si>
    <t>lot 贴纸数量</t>
  </si>
  <si>
    <t>ECOM</t>
  </si>
  <si>
    <t>A2362AXECOMSAS</t>
  </si>
  <si>
    <t>BK27 - BLACK</t>
  </si>
  <si>
    <t>黑色</t>
  </si>
  <si>
    <t>27.08.2024</t>
  </si>
  <si>
    <t>无价格</t>
  </si>
  <si>
    <t>-</t>
  </si>
  <si>
    <t>A2363AXECOMSAM</t>
  </si>
  <si>
    <t>A2364AXECOMSAL</t>
  </si>
  <si>
    <t>A2365AXECOMSAXL</t>
  </si>
  <si>
    <t>A2366AXECOMSAXXL</t>
  </si>
  <si>
    <t>TURKEY</t>
  </si>
  <si>
    <t>A2362AXAA3</t>
  </si>
  <si>
    <t>有价格</t>
  </si>
  <si>
    <t>BK27</t>
  </si>
  <si>
    <t>A2362AX订单明细 分色总表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</si>
</sst>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_-;\-* #,##0.00_-;_-* &quot;-&quot;??_-;_-@_-"/>
  </numFmts>
  <fonts count="29">
    <font>
      <sz val="11"/>
      <color theme="1"/>
      <name val="等线"/>
      <charset val="162"/>
      <scheme val="minor"/>
    </font>
    <font>
      <sz val="20"/>
      <color theme="1"/>
      <name val="等线"/>
      <charset val="134"/>
      <scheme val="minor"/>
    </font>
    <font>
      <b/>
      <sz val="20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176" fontId="27" fillId="0" borderId="0" applyFont="0" applyFill="0" applyBorder="0" applyAlignment="0" applyProtection="0"/>
    <xf numFmtId="0" fontId="28" fillId="0" borderId="0"/>
    <xf numFmtId="0" fontId="28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/>
    <xf numFmtId="0" fontId="3" fillId="0" borderId="1" xfId="0" applyFont="1" applyBorder="1"/>
    <xf numFmtId="0" fontId="4" fillId="3" borderId="2" xfId="0" applyFont="1" applyFill="1" applyBorder="1"/>
    <xf numFmtId="0" fontId="1" fillId="0" borderId="1" xfId="0" applyFont="1" applyBorder="1"/>
    <xf numFmtId="58" fontId="1" fillId="0" borderId="0" xfId="0" applyNumberFormat="1" applyFont="1"/>
    <xf numFmtId="0" fontId="4" fillId="3" borderId="0" xfId="0" applyFont="1" applyFill="1"/>
    <xf numFmtId="0" fontId="4" fillId="0" borderId="0" xfId="0" applyFont="1"/>
    <xf numFmtId="0" fontId="4" fillId="0" borderId="1" xfId="0" applyFont="1" applyBorder="1"/>
    <xf numFmtId="0" fontId="5" fillId="3" borderId="3" xfId="50" applyFont="1" applyFill="1" applyBorder="1" applyAlignment="1">
      <alignment horizontal="center" vertical="center"/>
    </xf>
    <xf numFmtId="0" fontId="5" fillId="3" borderId="3" xfId="51" applyFont="1" applyFill="1" applyBorder="1" applyAlignment="1">
      <alignment horizontal="center" vertical="center"/>
    </xf>
    <xf numFmtId="1" fontId="5" fillId="3" borderId="1" xfId="51" applyNumberFormat="1" applyFont="1" applyFill="1" applyBorder="1" applyAlignment="1">
      <alignment horizontal="center"/>
    </xf>
    <xf numFmtId="0" fontId="4" fillId="3" borderId="1" xfId="0" applyFont="1" applyFill="1" applyBorder="1"/>
    <xf numFmtId="0" fontId="5" fillId="3" borderId="1" xfId="51" applyFont="1" applyFill="1" applyBorder="1" applyAlignment="1">
      <alignment horizontal="center"/>
    </xf>
    <xf numFmtId="0" fontId="5" fillId="3" borderId="4" xfId="50" applyFont="1" applyFill="1" applyBorder="1" applyAlignment="1">
      <alignment horizontal="center" vertical="center"/>
    </xf>
    <xf numFmtId="0" fontId="5" fillId="3" borderId="4" xfId="51" applyFont="1" applyFill="1" applyBorder="1" applyAlignment="1">
      <alignment horizontal="center" vertical="center"/>
    </xf>
    <xf numFmtId="0" fontId="5" fillId="3" borderId="2" xfId="50" applyFont="1" applyFill="1" applyBorder="1" applyAlignment="1">
      <alignment horizontal="center" vertical="center"/>
    </xf>
    <xf numFmtId="0" fontId="5" fillId="3" borderId="2" xfId="51" applyFont="1" applyFill="1" applyBorder="1" applyAlignment="1">
      <alignment horizontal="center" vertical="center"/>
    </xf>
    <xf numFmtId="0" fontId="5" fillId="0" borderId="1" xfId="50" applyFont="1" applyBorder="1" applyAlignment="1">
      <alignment horizontal="center"/>
    </xf>
    <xf numFmtId="0" fontId="5" fillId="0" borderId="1" xfId="51" applyFont="1" applyBorder="1" applyAlignment="1">
      <alignment horizontal="center"/>
    </xf>
    <xf numFmtId="1" fontId="5" fillId="0" borderId="1" xfId="51" applyNumberFormat="1" applyFont="1" applyBorder="1" applyAlignment="1">
      <alignment horizontal="center"/>
    </xf>
    <xf numFmtId="58" fontId="4" fillId="3" borderId="2" xfId="0" applyNumberFormat="1" applyFont="1" applyFill="1" applyBorder="1"/>
    <xf numFmtId="0" fontId="4" fillId="0" borderId="2" xfId="0" applyFont="1" applyBorder="1"/>
    <xf numFmtId="1" fontId="4" fillId="3" borderId="2" xfId="0" applyNumberFormat="1" applyFont="1" applyFill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" fontId="4" fillId="3" borderId="1" xfId="0" applyNumberFormat="1" applyFont="1" applyFill="1" applyBorder="1"/>
    <xf numFmtId="1" fontId="5" fillId="3" borderId="1" xfId="50" applyNumberFormat="1" applyFont="1" applyFill="1" applyBorder="1" applyAlignment="1">
      <alignment horizontal="center"/>
    </xf>
    <xf numFmtId="0" fontId="5" fillId="3" borderId="1" xfId="50" applyFont="1" applyFill="1" applyBorder="1" applyAlignment="1">
      <alignment horizontal="center"/>
    </xf>
    <xf numFmtId="1" fontId="4" fillId="0" borderId="1" xfId="0" applyNumberFormat="1" applyFont="1" applyBorder="1"/>
    <xf numFmtId="1" fontId="5" fillId="0" borderId="1" xfId="50" applyNumberFormat="1" applyFont="1" applyBorder="1" applyAlignment="1">
      <alignment horizontal="center"/>
    </xf>
    <xf numFmtId="0" fontId="6" fillId="0" borderId="1" xfId="50" applyFont="1" applyBorder="1" applyAlignment="1">
      <alignment horizont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Virgül 2" xfId="49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T14"/>
  <sheetViews>
    <sheetView tabSelected="1" topLeftCell="E1" workbookViewId="0">
      <selection activeCell="O15" sqref="O15"/>
    </sheetView>
  </sheetViews>
  <sheetFormatPr defaultColWidth="9" defaultRowHeight="14"/>
  <cols>
    <col min="1" max="1" width="9" style="9"/>
    <col min="2" max="2" width="13.375" style="9" customWidth="1"/>
    <col min="3" max="3" width="17.875" style="9" customWidth="1"/>
    <col min="4" max="4" width="12.625" style="9" customWidth="1"/>
    <col min="5" max="18" width="9" style="9"/>
    <col min="19" max="19" width="14.75" style="9" customWidth="1"/>
    <col min="20" max="16384" width="9" style="9"/>
  </cols>
  <sheetData>
    <row r="1" ht="25" spans="1:2">
      <c r="A1" s="2" t="s">
        <v>0</v>
      </c>
      <c r="B1" s="2"/>
    </row>
    <row r="2" ht="14.5" spans="1:20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N2" s="20" t="s">
        <v>6</v>
      </c>
      <c r="O2" s="20" t="s">
        <v>7</v>
      </c>
      <c r="P2" s="20" t="s">
        <v>8</v>
      </c>
      <c r="Q2" s="20" t="s">
        <v>9</v>
      </c>
      <c r="R2" s="20" t="s">
        <v>10</v>
      </c>
      <c r="S2" s="33" t="s">
        <v>13</v>
      </c>
      <c r="T2" s="9" t="s">
        <v>14</v>
      </c>
    </row>
    <row r="3" s="8" customFormat="1" ht="14.5" spans="1:20">
      <c r="A3" s="11">
        <v>1380140</v>
      </c>
      <c r="B3" s="12" t="s">
        <v>15</v>
      </c>
      <c r="C3" s="13" t="s">
        <v>16</v>
      </c>
      <c r="D3" s="13" t="s">
        <v>17</v>
      </c>
      <c r="E3" s="14" t="s">
        <v>18</v>
      </c>
      <c r="F3" s="13">
        <v>56</v>
      </c>
      <c r="G3" s="15"/>
      <c r="H3" s="15"/>
      <c r="I3" s="15"/>
      <c r="J3" s="15"/>
      <c r="K3" s="28">
        <f>SUM(F3:I3)</f>
        <v>56</v>
      </c>
      <c r="L3" s="13" t="s">
        <v>19</v>
      </c>
      <c r="M3" s="8" t="s">
        <v>20</v>
      </c>
      <c r="N3" s="29">
        <v>2</v>
      </c>
      <c r="O3" s="30"/>
      <c r="P3" s="30">
        <v>2</v>
      </c>
      <c r="Q3" s="30" t="s">
        <v>21</v>
      </c>
      <c r="R3" s="30"/>
      <c r="S3" s="30">
        <v>2</v>
      </c>
      <c r="T3" s="8">
        <f>K3/2</f>
        <v>28</v>
      </c>
    </row>
    <row r="4" s="8" customFormat="1" ht="14.5" spans="1:20">
      <c r="A4" s="16"/>
      <c r="B4" s="17"/>
      <c r="C4" s="13" t="s">
        <v>22</v>
      </c>
      <c r="D4" s="13" t="s">
        <v>17</v>
      </c>
      <c r="E4" s="14"/>
      <c r="F4" s="13"/>
      <c r="G4" s="15">
        <v>70</v>
      </c>
      <c r="H4" s="15"/>
      <c r="I4" s="15"/>
      <c r="J4" s="15"/>
      <c r="K4" s="28">
        <f t="shared" ref="K4:K7" si="0">SUM(F4:I4)</f>
        <v>70</v>
      </c>
      <c r="L4" s="13" t="s">
        <v>19</v>
      </c>
      <c r="M4" s="8" t="s">
        <v>20</v>
      </c>
      <c r="N4" s="29"/>
      <c r="O4" s="30">
        <v>2</v>
      </c>
      <c r="P4" s="30"/>
      <c r="Q4" s="30"/>
      <c r="R4" s="30"/>
      <c r="S4" s="30">
        <v>2</v>
      </c>
      <c r="T4" s="8">
        <f>K4/2</f>
        <v>35</v>
      </c>
    </row>
    <row r="5" s="8" customFormat="1" ht="14.5" spans="1:20">
      <c r="A5" s="16"/>
      <c r="B5" s="17"/>
      <c r="C5" s="13" t="s">
        <v>23</v>
      </c>
      <c r="D5" s="13" t="s">
        <v>17</v>
      </c>
      <c r="E5" s="14"/>
      <c r="F5" s="13"/>
      <c r="G5" s="15"/>
      <c r="H5" s="15">
        <v>80</v>
      </c>
      <c r="I5" s="15"/>
      <c r="J5" s="15"/>
      <c r="K5" s="28">
        <f t="shared" si="0"/>
        <v>80</v>
      </c>
      <c r="L5" s="13" t="s">
        <v>19</v>
      </c>
      <c r="M5" s="8" t="s">
        <v>20</v>
      </c>
      <c r="N5" s="29"/>
      <c r="O5" s="30"/>
      <c r="P5" s="30">
        <v>2</v>
      </c>
      <c r="Q5" s="30"/>
      <c r="R5" s="30"/>
      <c r="S5" s="30">
        <v>2</v>
      </c>
      <c r="T5" s="8">
        <f>K5/2</f>
        <v>40</v>
      </c>
    </row>
    <row r="6" s="8" customFormat="1" ht="14.5" spans="1:20">
      <c r="A6" s="16"/>
      <c r="B6" s="17"/>
      <c r="C6" s="13" t="s">
        <v>24</v>
      </c>
      <c r="D6" s="13" t="s">
        <v>17</v>
      </c>
      <c r="E6" s="14"/>
      <c r="F6" s="13"/>
      <c r="G6" s="15"/>
      <c r="H6" s="15"/>
      <c r="I6" s="15">
        <v>70</v>
      </c>
      <c r="J6" s="15"/>
      <c r="K6" s="28">
        <f t="shared" si="0"/>
        <v>70</v>
      </c>
      <c r="L6" s="13" t="s">
        <v>19</v>
      </c>
      <c r="M6" s="8" t="s">
        <v>20</v>
      </c>
      <c r="N6" s="29"/>
      <c r="O6" s="30"/>
      <c r="P6" s="30"/>
      <c r="Q6" s="30">
        <v>2</v>
      </c>
      <c r="R6" s="30"/>
      <c r="S6" s="30">
        <v>2</v>
      </c>
      <c r="T6" s="8">
        <f>K6/2</f>
        <v>35</v>
      </c>
    </row>
    <row r="7" s="8" customFormat="1" ht="14.5" spans="1:20">
      <c r="A7" s="18"/>
      <c r="B7" s="19"/>
      <c r="C7" s="13" t="s">
        <v>25</v>
      </c>
      <c r="D7" s="13" t="s">
        <v>17</v>
      </c>
      <c r="E7" s="14"/>
      <c r="F7" s="13"/>
      <c r="G7" s="15"/>
      <c r="H7" s="15"/>
      <c r="I7" s="15"/>
      <c r="J7" s="15">
        <v>80</v>
      </c>
      <c r="K7" s="28">
        <f>SUM(F7:J7)</f>
        <v>80</v>
      </c>
      <c r="L7" s="13" t="s">
        <v>19</v>
      </c>
      <c r="M7" s="8" t="s">
        <v>20</v>
      </c>
      <c r="N7" s="29"/>
      <c r="O7" s="30"/>
      <c r="P7" s="30"/>
      <c r="Q7" s="30"/>
      <c r="R7" s="30">
        <v>2</v>
      </c>
      <c r="S7" s="30">
        <v>2</v>
      </c>
      <c r="T7" s="8">
        <f>K7/2</f>
        <v>40</v>
      </c>
    </row>
    <row r="8" ht="14.5" spans="1:20">
      <c r="A8" s="20">
        <v>1380141</v>
      </c>
      <c r="B8" s="21" t="s">
        <v>26</v>
      </c>
      <c r="C8" s="22" t="s">
        <v>27</v>
      </c>
      <c r="D8" s="22" t="s">
        <v>17</v>
      </c>
      <c r="E8" s="10" t="s">
        <v>18</v>
      </c>
      <c r="F8" s="22">
        <v>190</v>
      </c>
      <c r="G8" s="21">
        <v>190</v>
      </c>
      <c r="H8" s="21">
        <v>190</v>
      </c>
      <c r="I8" s="22">
        <v>190</v>
      </c>
      <c r="J8" s="22"/>
      <c r="K8" s="31">
        <f>SUM(F8:I8)</f>
        <v>760</v>
      </c>
      <c r="L8" s="22" t="s">
        <v>19</v>
      </c>
      <c r="M8" s="9" t="s">
        <v>28</v>
      </c>
      <c r="N8" s="32">
        <v>2</v>
      </c>
      <c r="O8" s="20">
        <v>2</v>
      </c>
      <c r="P8" s="20">
        <v>2</v>
      </c>
      <c r="Q8" s="20">
        <v>2</v>
      </c>
      <c r="R8" s="20"/>
      <c r="S8" s="20">
        <v>8</v>
      </c>
      <c r="T8" s="9">
        <f>K8/S8</f>
        <v>95</v>
      </c>
    </row>
    <row r="9" ht="14.5" spans="1:20">
      <c r="A9" s="20">
        <v>1380142</v>
      </c>
      <c r="B9" s="21" t="s">
        <v>26</v>
      </c>
      <c r="C9" s="22" t="s">
        <v>27</v>
      </c>
      <c r="D9" s="22" t="s">
        <v>17</v>
      </c>
      <c r="E9" s="10" t="s">
        <v>18</v>
      </c>
      <c r="F9" s="22">
        <v>100</v>
      </c>
      <c r="G9" s="21">
        <v>100</v>
      </c>
      <c r="H9" s="21">
        <v>100</v>
      </c>
      <c r="I9" s="21">
        <v>100</v>
      </c>
      <c r="J9" s="21"/>
      <c r="K9" s="31">
        <f>SUM(F9:I9)</f>
        <v>400</v>
      </c>
      <c r="L9" s="22" t="s">
        <v>19</v>
      </c>
      <c r="M9" s="9" t="s">
        <v>28</v>
      </c>
      <c r="N9" s="32">
        <v>2</v>
      </c>
      <c r="O9" s="20">
        <v>2</v>
      </c>
      <c r="P9" s="20">
        <v>2</v>
      </c>
      <c r="Q9" s="20">
        <v>2</v>
      </c>
      <c r="R9" s="20"/>
      <c r="S9" s="20">
        <v>8</v>
      </c>
      <c r="T9" s="9">
        <f>K9/S9</f>
        <v>50</v>
      </c>
    </row>
    <row r="10" spans="1:11">
      <c r="A10" s="5"/>
      <c r="B10" s="5"/>
      <c r="C10" s="23"/>
      <c r="D10" s="24" t="s">
        <v>29</v>
      </c>
      <c r="E10" s="24" t="s">
        <v>18</v>
      </c>
      <c r="F10" s="25">
        <f>SUM(F3:F9)</f>
        <v>346</v>
      </c>
      <c r="G10" s="25">
        <f t="shared" ref="G10:K10" si="1">SUM(G3:G9)</f>
        <v>360</v>
      </c>
      <c r="H10" s="25">
        <f t="shared" si="1"/>
        <v>370</v>
      </c>
      <c r="I10" s="25">
        <f t="shared" si="1"/>
        <v>360</v>
      </c>
      <c r="J10" s="25">
        <f t="shared" si="1"/>
        <v>80</v>
      </c>
      <c r="K10" s="25">
        <f t="shared" si="1"/>
        <v>1516</v>
      </c>
    </row>
    <row r="13" spans="6:10">
      <c r="F13" s="26" t="s">
        <v>6</v>
      </c>
      <c r="G13" s="26" t="s">
        <v>7</v>
      </c>
      <c r="H13" s="26" t="s">
        <v>8</v>
      </c>
      <c r="I13" s="26" t="s">
        <v>9</v>
      </c>
      <c r="J13" s="26" t="s">
        <v>10</v>
      </c>
    </row>
    <row r="14" spans="6:10">
      <c r="F14" s="27">
        <f>SUM(F3:F9)</f>
        <v>346</v>
      </c>
      <c r="G14" s="27">
        <f>SUM(G3:G9)</f>
        <v>360</v>
      </c>
      <c r="H14" s="27">
        <f>SUM(H3:H9)</f>
        <v>370</v>
      </c>
      <c r="I14" s="27">
        <f>SUM(I3:I9)</f>
        <v>360</v>
      </c>
      <c r="J14" s="27">
        <f>SUM(J3:J9)</f>
        <v>80</v>
      </c>
    </row>
  </sheetData>
  <mergeCells count="2">
    <mergeCell ref="A3:A7"/>
    <mergeCell ref="B3:B7"/>
  </mergeCells>
  <pageMargins left="0.7" right="0.7" top="0.75" bottom="0.75" header="0.3" footer="0.3"/>
  <pageSetup paperSize="9" scale="9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H6"/>
  <sheetViews>
    <sheetView workbookViewId="0">
      <selection activeCell="B30" sqref="B30"/>
    </sheetView>
  </sheetViews>
  <sheetFormatPr defaultColWidth="9" defaultRowHeight="25" outlineLevelRow="5" outlineLevelCol="7"/>
  <cols>
    <col min="1" max="1" width="22.25" style="1" customWidth="1"/>
    <col min="2" max="2" width="13.75" style="1" customWidth="1"/>
    <col min="3" max="3" width="11.75" style="1" customWidth="1"/>
    <col min="4" max="4" width="10.625" style="1" customWidth="1"/>
    <col min="5" max="5" width="10.125" style="1" customWidth="1"/>
    <col min="6" max="7" width="9.125" style="1" customWidth="1"/>
    <col min="8" max="8" width="15.5" style="1" customWidth="1"/>
    <col min="9" max="16384" width="9" style="1"/>
  </cols>
  <sheetData>
    <row r="1" spans="1:1">
      <c r="A1" s="2" t="s">
        <v>30</v>
      </c>
    </row>
    <row r="2" spans="1:8">
      <c r="A2" s="3" t="s">
        <v>4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</row>
    <row r="3" spans="1:8">
      <c r="A3" s="4" t="s">
        <v>29</v>
      </c>
      <c r="B3" s="4" t="s">
        <v>18</v>
      </c>
      <c r="C3" s="5">
        <v>574</v>
      </c>
      <c r="D3" s="5">
        <v>715</v>
      </c>
      <c r="E3" s="5">
        <v>715</v>
      </c>
      <c r="F3" s="5">
        <v>528</v>
      </c>
      <c r="G3" s="6">
        <v>0</v>
      </c>
      <c r="H3" s="6">
        <f>SUM(C3:G3)</f>
        <v>2532</v>
      </c>
    </row>
    <row r="4" spans="3:8">
      <c r="C4" s="1">
        <f t="shared" ref="C4:H4" si="0">SUM(C3:C3)</f>
        <v>574</v>
      </c>
      <c r="D4" s="1">
        <f t="shared" si="0"/>
        <v>715</v>
      </c>
      <c r="E4" s="1">
        <f t="shared" si="0"/>
        <v>715</v>
      </c>
      <c r="F4" s="1">
        <f t="shared" si="0"/>
        <v>528</v>
      </c>
      <c r="G4" s="1">
        <f t="shared" si="0"/>
        <v>0</v>
      </c>
      <c r="H4" s="1">
        <f t="shared" si="0"/>
        <v>2532</v>
      </c>
    </row>
    <row r="6" spans="8:8">
      <c r="H6" s="7">
        <v>45021</v>
      </c>
    </row>
  </sheetData>
  <pageMargins left="0.7" right="0.7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x m l   v e r s i o n = " 1 . 0 " ? > < c t : c o n t e n t T y p e S c h e m a   c t : _ = " "   m a : _ = " "   m a : c o n t e n t T y p e N a m e = " B e l g e "   m a : c o n t e n t T y p e I D = " 0 x 0 1 0 1 0 0 2 1 E 8 6 E 4 C F 9 6 1 3 8 4 2 9 3 1 5 4 A 0 B 0 E F F 4 5 C 2 "   m a : c o n t e n t T y p e V e r s i o n = " 2 "   m a : c o n t e n t T y p e D e s c r i p t i o n = " Y e n i   b e l g e   o l u _t u r u n . "   m a : c o n t e n t T y p e S c o p e = " "   m a : v e r s i o n I D = " d b d f 3 6 b 7 2 0 6 d 7 4 2 4 6 f 1 1 b 8 f 3 9 0 f f f 5 2 2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b 7 1 b 5 5 9 d 4 9 2 a 4 7 3 e 7 f 1 f 2 9 7 d 3 0 e e 9 7 b b "   n s 3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3 = " 3 9 6 a 3 7 d 9 - 3 5 b e - 4 7 7 d - a 9 3 8 - 2 6 c 3 7 e 9 a 6 4 8 5 " >  
 < x s d : i m p o r t   n a m e s p a c e = " 3 9 6 a 3 7 d 9 - 3 5 b e - 4 7 7 d - a 9 3 8 - 2 6 c 3 7 e 9 a 6 4 8 5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3 : M e d i a S e r v i c e M e t a d a t a "   m i n O c c u r s = " 0 " / >  
 < x s d : e l e m e n t   r e f = " n s 3 : M e d i a S e r v i c e F a s t M e t a d a t a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3 9 6 a 3 7 d 9 - 3 5 b e - 4 7 7 d - a 9 3 8 - 2 6 c 3 7 e 9 a 6 4 8 5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0� e r i k   T � r � " / >  
 < x s d : e l e m e n t   r e f = " d c : t i t l e "   m i n O c c u r s = " 0 "   m a x O c c u r s = " 1 "   m a : i n d e x = " 4 "   m a : d i s p l a y N a m e = " B a _l 1k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Props1.xml><?xml version="1.0" encoding="utf-8"?>
<ds:datastoreItem xmlns:ds="http://schemas.openxmlformats.org/officeDocument/2006/customXml" ds:itemID="{450FA8CC-804E-4AD2-9955-C5585EB3A950}">
  <ds:schemaRefs/>
</ds:datastoreItem>
</file>

<file path=customXml/itemProps2.xml><?xml version="1.0" encoding="utf-8"?>
<ds:datastoreItem xmlns:ds="http://schemas.openxmlformats.org/officeDocument/2006/customXml" ds:itemID="{0F1C5A1A-6B52-4540-8658-8993622EBEA4}">
  <ds:schemaRefs/>
</ds:datastoreItem>
</file>

<file path=customXml/itemProps3.xml><?xml version="1.0" encoding="utf-8"?>
<ds:datastoreItem xmlns:ds="http://schemas.openxmlformats.org/officeDocument/2006/customXml" ds:itemID="{5388E37D-C0FC-491B-9097-A975994B496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2362翻单</vt:lpstr>
      <vt:lpstr>分色总表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Gökçe Güleç</dc:creator>
  <cp:lastModifiedBy>平常心A</cp:lastModifiedBy>
  <dcterms:created xsi:type="dcterms:W3CDTF">2019-12-20T08:10:00Z</dcterms:created>
  <cp:lastPrinted>2023-01-05T03:08:00Z</cp:lastPrinted>
  <dcterms:modified xsi:type="dcterms:W3CDTF">2024-05-29T10:52:23Z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0x01010021E86E4CF961384293154A0B0EFF45C2</vt:lpwstr>
  </property>
  <property fmtid="{D5CDD505-2E9C-101B-9397-08002B2CF9AE}" pid="3" name="ICV">
    <vt:lpwstr>A89771962B8341F2A08F22637DCF1D99_12</vt:lpwstr>
  </property>
  <property fmtid="{D5CDD505-2E9C-101B-9397-08002B2CF9AE}" pid="4" name="KSOProductBuildVer">
    <vt:lpwstr>2052-12.1.0.16929</vt:lpwstr>
  </property>
</Properties>
</file>