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<sst xmlns="http://schemas.openxmlformats.org/spreadsheetml/2006/main" count="39" uniqueCount="14">
  <si>
    <t>4786-257-251</t>
  </si>
  <si>
    <t>PO#53912-25</t>
  </si>
  <si>
    <t>损耗</t>
  </si>
  <si>
    <t>尺码</t>
  </si>
  <si>
    <t>原订单数量</t>
  </si>
  <si>
    <t>6-6更新的数量</t>
  </si>
  <si>
    <t>6月6日需补做的数量</t>
  </si>
  <si>
    <t>XS</t>
  </si>
  <si>
    <t>S</t>
  </si>
  <si>
    <t>M</t>
  </si>
  <si>
    <t>L</t>
  </si>
  <si>
    <t>XL</t>
  </si>
  <si>
    <t>4786-257-620</t>
  </si>
  <si>
    <t>4786-257-922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</si>
</sst>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27" fillId="0" borderId="0"/>
    <xf numFmtId="0" fontId="2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85" zoomScaleNormal="85" topLeftCell="A10" workbookViewId="0">
      <selection activeCell="H20" sqref="H20"/>
    </sheetView>
  </sheetViews>
  <sheetFormatPr defaultColWidth="9" defaultRowHeight="16.5"/>
  <cols>
    <col min="1" max="2" width="9" style="1"/>
    <col min="3" max="3" width="17.55" style="1" customWidth="1"/>
    <col min="4" max="4" width="16.9083333333333" style="2" customWidth="1"/>
    <col min="5" max="5" width="6.075" style="2" customWidth="1"/>
    <col min="6" max="6" width="19.8" style="3" customWidth="1"/>
    <col min="7" max="8" width="14.9916666666667" style="4" customWidth="1"/>
    <col min="9" max="9" width="22.7916666666667" style="1" customWidth="1"/>
    <col min="10" max="16384" width="9" style="1"/>
  </cols>
  <sheetData>
    <row r="1" ht="27" customHeight="1" spans="1:9">
      <c r="A1" s="5" t="s">
        <v>0</v>
      </c>
      <c r="B1" s="5"/>
      <c r="C1" s="5"/>
      <c r="D1" s="6" t="s">
        <v>1</v>
      </c>
      <c r="E1" s="6"/>
      <c r="F1" s="6" t="s">
        <v>1</v>
      </c>
      <c r="G1" s="7"/>
      <c r="H1" s="7"/>
      <c r="I1" s="8"/>
    </row>
    <row r="2" ht="20" customHeight="1" spans="1:9">
      <c r="A2" s="8" t="s">
        <v>2</v>
      </c>
      <c r="B2" s="9" t="s">
        <v>3</v>
      </c>
      <c r="C2" s="9" t="s">
        <v>4</v>
      </c>
      <c r="D2" s="10" t="s">
        <v>5</v>
      </c>
      <c r="E2" s="10"/>
      <c r="F2" s="11" t="s">
        <v>6</v>
      </c>
      <c r="G2" s="12"/>
      <c r="H2" s="12"/>
      <c r="I2" s="9"/>
    </row>
    <row r="3" ht="20" customHeight="1" spans="1:9">
      <c r="A3" s="8">
        <v>1.05</v>
      </c>
      <c r="B3" s="9" t="s">
        <v>7</v>
      </c>
      <c r="C3" s="9">
        <f>232*1.02</f>
        <v>236.64</v>
      </c>
      <c r="D3" s="10">
        <f>232*1.02</f>
        <v>236.64</v>
      </c>
      <c r="E3" s="10"/>
      <c r="F3" s="11">
        <f>D3-C3</f>
        <v>0</v>
      </c>
      <c r="G3" s="12"/>
      <c r="H3" s="12"/>
      <c r="I3" s="9"/>
    </row>
    <row r="4" ht="20" customHeight="1" spans="1:9">
      <c r="A4" s="8">
        <v>1.05</v>
      </c>
      <c r="B4" s="9" t="s">
        <v>8</v>
      </c>
      <c r="C4" s="9">
        <f>303*1.02</f>
        <v>309.06</v>
      </c>
      <c r="D4" s="10">
        <f>303*1.02</f>
        <v>309.06</v>
      </c>
      <c r="E4" s="10"/>
      <c r="F4" s="11">
        <f>D4-C4</f>
        <v>0</v>
      </c>
      <c r="G4" s="12"/>
      <c r="H4" s="12"/>
      <c r="I4" s="9"/>
    </row>
    <row r="5" ht="20" customHeight="1" spans="1:9">
      <c r="A5" s="8">
        <v>1.05</v>
      </c>
      <c r="B5" s="9" t="s">
        <v>9</v>
      </c>
      <c r="C5" s="9">
        <f>270*1.02</f>
        <v>275.4</v>
      </c>
      <c r="D5" s="10">
        <f>270*1.02</f>
        <v>275.4</v>
      </c>
      <c r="E5" s="10"/>
      <c r="F5" s="11">
        <f>D5-C5</f>
        <v>0</v>
      </c>
      <c r="G5" s="12"/>
      <c r="H5" s="12"/>
      <c r="I5" s="9"/>
    </row>
    <row r="6" ht="20" customHeight="1" spans="1:9">
      <c r="A6" s="8">
        <v>1.05</v>
      </c>
      <c r="B6" s="9" t="s">
        <v>10</v>
      </c>
      <c r="C6" s="9">
        <f>129*1.02</f>
        <v>131.58</v>
      </c>
      <c r="D6" s="10">
        <f>129*1.02</f>
        <v>131.58</v>
      </c>
      <c r="E6" s="10"/>
      <c r="F6" s="11">
        <f>D6-C6</f>
        <v>0</v>
      </c>
      <c r="G6" s="12"/>
      <c r="H6" s="12"/>
      <c r="I6" s="9"/>
    </row>
    <row r="7" ht="20" customHeight="1" spans="1:9">
      <c r="A7" s="8">
        <v>1.05</v>
      </c>
      <c r="B7" s="9" t="s">
        <v>11</v>
      </c>
      <c r="C7" s="9">
        <f>66*1.02</f>
        <v>67.32</v>
      </c>
      <c r="D7" s="10">
        <f>66*1.02</f>
        <v>67.32</v>
      </c>
      <c r="E7" s="10"/>
      <c r="F7" s="11">
        <f>D7-C7</f>
        <v>0</v>
      </c>
      <c r="G7" s="12"/>
      <c r="H7" s="12"/>
      <c r="I7" s="9"/>
    </row>
    <row r="8" spans="6:6">
      <c r="F8" s="13"/>
    </row>
    <row r="9" spans="6:6">
      <c r="F9" s="13"/>
    </row>
    <row r="10" ht="27" customHeight="1" spans="1:9">
      <c r="A10" s="5" t="s">
        <v>12</v>
      </c>
      <c r="B10" s="5"/>
      <c r="C10" s="5"/>
      <c r="D10" s="6" t="s">
        <v>1</v>
      </c>
      <c r="E10" s="14"/>
      <c r="F10" s="6" t="s">
        <v>1</v>
      </c>
      <c r="G10" s="7"/>
      <c r="H10" s="7"/>
      <c r="I10" s="8"/>
    </row>
    <row r="11" ht="20" customHeight="1" spans="1:9">
      <c r="A11" s="8" t="s">
        <v>2</v>
      </c>
      <c r="B11" s="9" t="s">
        <v>3</v>
      </c>
      <c r="C11" s="9" t="s">
        <v>4</v>
      </c>
      <c r="D11" s="10" t="s">
        <v>5</v>
      </c>
      <c r="E11" s="10"/>
      <c r="F11" s="11" t="s">
        <v>6</v>
      </c>
      <c r="G11" s="12"/>
      <c r="H11" s="12"/>
      <c r="I11" s="9"/>
    </row>
    <row r="12" ht="20" customHeight="1" spans="1:9">
      <c r="A12" s="8">
        <v>1.05</v>
      </c>
      <c r="B12" s="9" t="s">
        <v>7</v>
      </c>
      <c r="C12" s="9">
        <f>232*1.02</f>
        <v>236.64</v>
      </c>
      <c r="D12" s="10">
        <f>278*1.02</f>
        <v>283.56</v>
      </c>
      <c r="E12" s="10"/>
      <c r="F12" s="11">
        <f t="shared" ref="F12:F16" si="0">D12-C12</f>
        <v>46.92</v>
      </c>
      <c r="G12" s="12"/>
      <c r="H12" s="12"/>
      <c r="I12" s="9"/>
    </row>
    <row r="13" ht="20" customHeight="1" spans="1:9">
      <c r="A13" s="8">
        <v>1.05</v>
      </c>
      <c r="B13" s="9" t="s">
        <v>8</v>
      </c>
      <c r="C13" s="9">
        <f>303*1.02</f>
        <v>309.06</v>
      </c>
      <c r="D13" s="10">
        <f>364*1.02</f>
        <v>371.28</v>
      </c>
      <c r="E13" s="10"/>
      <c r="F13" s="11">
        <f t="shared" si="0"/>
        <v>62.22</v>
      </c>
      <c r="G13" s="12"/>
      <c r="H13" s="12"/>
      <c r="I13" s="9"/>
    </row>
    <row r="14" ht="20" customHeight="1" spans="1:9">
      <c r="A14" s="8">
        <v>1.05</v>
      </c>
      <c r="B14" s="9" t="s">
        <v>9</v>
      </c>
      <c r="C14" s="9">
        <f>270*1.02</f>
        <v>275.4</v>
      </c>
      <c r="D14" s="10">
        <f>324*1.02</f>
        <v>330.48</v>
      </c>
      <c r="E14" s="10"/>
      <c r="F14" s="11">
        <f t="shared" si="0"/>
        <v>55.08</v>
      </c>
      <c r="G14" s="12"/>
      <c r="H14" s="12"/>
      <c r="I14" s="9"/>
    </row>
    <row r="15" ht="20" customHeight="1" spans="1:9">
      <c r="A15" s="8">
        <v>1.05</v>
      </c>
      <c r="B15" s="9" t="s">
        <v>10</v>
      </c>
      <c r="C15" s="9">
        <f>129*1.02</f>
        <v>131.58</v>
      </c>
      <c r="D15" s="10">
        <f>155*1.02</f>
        <v>158.1</v>
      </c>
      <c r="E15" s="10"/>
      <c r="F15" s="11">
        <f t="shared" si="0"/>
        <v>26.52</v>
      </c>
      <c r="G15" s="12"/>
      <c r="H15" s="12"/>
      <c r="I15" s="9"/>
    </row>
    <row r="16" ht="20" customHeight="1" spans="1:9">
      <c r="A16" s="8">
        <v>1.05</v>
      </c>
      <c r="B16" s="9" t="s">
        <v>11</v>
      </c>
      <c r="C16" s="9">
        <f>66*1.02</f>
        <v>67.32</v>
      </c>
      <c r="D16" s="10">
        <f>79*1.02</f>
        <v>80.58</v>
      </c>
      <c r="E16" s="10"/>
      <c r="F16" s="11">
        <f t="shared" si="0"/>
        <v>13.26</v>
      </c>
      <c r="G16" s="12"/>
      <c r="H16" s="12"/>
      <c r="I16" s="9"/>
    </row>
    <row r="17" spans="6:6">
      <c r="F17" s="13"/>
    </row>
    <row r="18" spans="6:6">
      <c r="F18" s="13"/>
    </row>
    <row r="19" ht="27" customHeight="1" spans="1:9">
      <c r="A19" s="5" t="s">
        <v>13</v>
      </c>
      <c r="B19" s="5"/>
      <c r="C19" s="5"/>
      <c r="D19" s="6" t="s">
        <v>1</v>
      </c>
      <c r="E19" s="14"/>
      <c r="F19" s="6" t="s">
        <v>1</v>
      </c>
      <c r="G19" s="7"/>
      <c r="H19" s="7"/>
      <c r="I19" s="8"/>
    </row>
    <row r="20" ht="20" customHeight="1" spans="1:9">
      <c r="A20" s="8" t="s">
        <v>2</v>
      </c>
      <c r="B20" s="9" t="s">
        <v>3</v>
      </c>
      <c r="C20" s="9" t="s">
        <v>4</v>
      </c>
      <c r="D20" s="10" t="s">
        <v>5</v>
      </c>
      <c r="E20" s="10"/>
      <c r="F20" s="11" t="s">
        <v>6</v>
      </c>
      <c r="G20" s="12"/>
      <c r="H20" s="12"/>
      <c r="I20" s="9"/>
    </row>
    <row r="21" ht="20" customHeight="1" spans="1:9">
      <c r="A21" s="8">
        <v>1.05</v>
      </c>
      <c r="B21" s="9" t="s">
        <v>7</v>
      </c>
      <c r="C21" s="9">
        <f>232*1.02</f>
        <v>236.64</v>
      </c>
      <c r="D21" s="10">
        <f>278*1.02</f>
        <v>283.56</v>
      </c>
      <c r="E21" s="10"/>
      <c r="F21" s="11">
        <f t="shared" ref="F21:F25" si="1">D21-C21</f>
        <v>46.92</v>
      </c>
      <c r="G21" s="12"/>
      <c r="H21" s="12"/>
      <c r="I21" s="9"/>
    </row>
    <row r="22" ht="20" customHeight="1" spans="1:9">
      <c r="A22" s="8">
        <v>1.05</v>
      </c>
      <c r="B22" s="9" t="s">
        <v>8</v>
      </c>
      <c r="C22" s="9">
        <f>303*1.02</f>
        <v>309.06</v>
      </c>
      <c r="D22" s="10">
        <f>364*1.02</f>
        <v>371.28</v>
      </c>
      <c r="E22" s="10"/>
      <c r="F22" s="11">
        <f t="shared" si="1"/>
        <v>62.22</v>
      </c>
      <c r="G22" s="12"/>
      <c r="H22" s="12"/>
      <c r="I22" s="9"/>
    </row>
    <row r="23" ht="20" customHeight="1" spans="1:9">
      <c r="A23" s="8">
        <v>1.05</v>
      </c>
      <c r="B23" s="9" t="s">
        <v>9</v>
      </c>
      <c r="C23" s="9">
        <f>270*1.02</f>
        <v>275.4</v>
      </c>
      <c r="D23" s="10">
        <f>324*1.02</f>
        <v>330.48</v>
      </c>
      <c r="E23" s="10"/>
      <c r="F23" s="11">
        <f t="shared" si="1"/>
        <v>55.08</v>
      </c>
      <c r="G23" s="12"/>
      <c r="H23" s="12"/>
      <c r="I23" s="9"/>
    </row>
    <row r="24" ht="20" customHeight="1" spans="1:9">
      <c r="A24" s="8">
        <v>1.05</v>
      </c>
      <c r="B24" s="9" t="s">
        <v>10</v>
      </c>
      <c r="C24" s="9">
        <f>129*1.02</f>
        <v>131.58</v>
      </c>
      <c r="D24" s="10">
        <f>155*1.02</f>
        <v>158.1</v>
      </c>
      <c r="E24" s="10"/>
      <c r="F24" s="11">
        <f t="shared" si="1"/>
        <v>26.52</v>
      </c>
      <c r="G24" s="12"/>
      <c r="H24" s="12"/>
      <c r="I24" s="9"/>
    </row>
    <row r="25" ht="20" customHeight="1" spans="1:9">
      <c r="A25" s="8">
        <v>1.05</v>
      </c>
      <c r="B25" s="9" t="s">
        <v>11</v>
      </c>
      <c r="C25" s="9">
        <f>66*1.02</f>
        <v>67.32</v>
      </c>
      <c r="D25" s="10">
        <f>79*1.02</f>
        <v>80.58</v>
      </c>
      <c r="E25" s="10"/>
      <c r="F25" s="11">
        <f t="shared" si="1"/>
        <v>13.26</v>
      </c>
      <c r="G25" s="12"/>
      <c r="H25" s="12"/>
      <c r="I25" s="9"/>
    </row>
  </sheetData>
  <mergeCells count="3">
    <mergeCell ref="A1:C1"/>
    <mergeCell ref="A10:C10"/>
    <mergeCell ref="A19:C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2024-06-07T06:07:52Z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0AF1E6B103C04EA8B5AD40A792CDF8B6_12</vt:lpwstr>
  </property>
</Properties>
</file>