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16" windowHeight="11016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/>
  <c r="O24"/>
  <c r="O23"/>
  <c r="O22"/>
  <c r="O21"/>
  <c r="O20"/>
  <c r="O19"/>
  <c r="O18"/>
  <c r="O17"/>
  <c r="O16"/>
  <c r="O15"/>
  <c r="C15"/>
  <c r="O14"/>
  <c r="O13"/>
  <c r="O12"/>
  <c r="O11"/>
  <c r="O10"/>
  <c r="O9"/>
  <c r="O8"/>
  <c r="O7"/>
  <c r="O6"/>
  <c r="L6"/>
  <c r="C6"/>
  <c r="O5"/>
  <c r="L5"/>
  <c r="C5"/>
  <c r="O4"/>
  <c r="L4"/>
  <c r="C4"/>
  <c r="O3"/>
  <c r="L3"/>
  <c r="C3"/>
</calcChain>
</file>

<file path=xl/sharedStrings.xml><?xml version="1.0" encoding="utf-8"?>
<sst xmlns="http://schemas.openxmlformats.org/spreadsheetml/2006/main" count="104" uniqueCount="46">
  <si>
    <t>TESCO印字      RL 26976 26977 26979 26980 27099 27110  单(2双/1组打枪 1组/包） 27098 26978(2双/1组打枪 2组/包）26981 27002 27171(1双/1组打枪）</t>
  </si>
  <si>
    <t>原27071</t>
  </si>
  <si>
    <t>合计</t>
  </si>
  <si>
    <t>单位</t>
  </si>
  <si>
    <t>14*39清包</t>
  </si>
  <si>
    <t>开口14</t>
  </si>
  <si>
    <t>只</t>
  </si>
  <si>
    <t>6-8.5</t>
  </si>
  <si>
    <t>1组/包</t>
  </si>
  <si>
    <t>2双/组</t>
  </si>
  <si>
    <t>14*42清包</t>
  </si>
  <si>
    <t>9-12</t>
  </si>
  <si>
    <t>14*45清包</t>
  </si>
  <si>
    <t>12.5-3.5</t>
  </si>
  <si>
    <t>14*35清包</t>
  </si>
  <si>
    <t>4-6.5</t>
  </si>
  <si>
    <t>15*42清包</t>
  </si>
  <si>
    <t>开口15</t>
  </si>
  <si>
    <t>2组/包</t>
  </si>
  <si>
    <t>15*45清包</t>
  </si>
  <si>
    <t>15*47清包</t>
  </si>
  <si>
    <t>17*38清包</t>
  </si>
  <si>
    <t>开口17</t>
  </si>
  <si>
    <t>13*38清包</t>
  </si>
  <si>
    <t>开口13</t>
  </si>
  <si>
    <t>1双/组</t>
  </si>
  <si>
    <t>13*42清包</t>
  </si>
  <si>
    <t>13*45清包</t>
  </si>
  <si>
    <t>14*32清包</t>
  </si>
  <si>
    <t>43*34混包</t>
  </si>
  <si>
    <t>开口43</t>
  </si>
  <si>
    <t>6组/7组/8组 /包 2双/组</t>
  </si>
  <si>
    <t>40*33混包</t>
  </si>
  <si>
    <t>开口40</t>
  </si>
  <si>
    <t>6组/包 2双/组  10组/包  1双/组</t>
  </si>
  <si>
    <t>6-11/（1双/组）</t>
  </si>
  <si>
    <t>19*45混包</t>
  </si>
  <si>
    <t>开口19</t>
  </si>
  <si>
    <t>6-11/(6组/包)</t>
  </si>
  <si>
    <t>防潮袋(规格)</t>
  </si>
  <si>
    <t>60*40*30</t>
  </si>
  <si>
    <t>60*40*25</t>
  </si>
  <si>
    <t>60*40*20</t>
  </si>
  <si>
    <t>60*40*15</t>
  </si>
  <si>
    <t>总计</t>
  </si>
  <si>
    <t>60*40*40防潮袋高度需要95</t>
    <phoneticPr fontId="7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</si>
</sst>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8"/>
      <color rgb="FFFF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88FB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1" applyNumberFormat="1" applyFont="1" applyFill="1" applyBorder="1" applyAlignment="1">
      <alignment horizontal="center" vertical="center"/>
    </xf>
    <xf numFmtId="0" fontId="3" fillId="3" borderId="3" xfId="1" applyNumberFormat="1" applyFont="1" applyFill="1" applyBorder="1" applyAlignment="1">
      <alignment horizontal="center" vertical="center"/>
    </xf>
    <xf numFmtId="0" fontId="3" fillId="3" borderId="3" xfId="1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0" fontId="3" fillId="4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vertical="center"/>
    </xf>
    <xf numFmtId="0" fontId="1" fillId="5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3" xfId="1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colors>
    <mruColors>
      <color rgb="FFFFFF00"/>
      <color rgb="FFF988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5"/>
  <sheetViews>
    <sheetView tabSelected="1" workbookViewId="0">
      <selection activeCell="L9" sqref="L9"/>
    </sheetView>
  </sheetViews>
  <sheetFormatPr defaultColWidth="9" defaultRowHeight="14.4"/>
  <cols>
    <col min="1" max="1" width="16.33203125" style="2" customWidth="1"/>
    <col min="7" max="13" width="9" customWidth="1"/>
    <col min="14" max="14" width="11.6640625" customWidth="1"/>
    <col min="15" max="15" width="12.109375" style="3" customWidth="1"/>
  </cols>
  <sheetData>
    <row r="1" spans="1:19" s="1" customFormat="1" ht="43.05" customHeight="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/>
      <c r="P1" s="27"/>
    </row>
    <row r="2" spans="1:19" s="1" customFormat="1" ht="33" customHeight="1">
      <c r="A2" s="4"/>
      <c r="B2" s="5"/>
      <c r="C2" s="4">
        <v>26976</v>
      </c>
      <c r="D2" s="4">
        <v>26977</v>
      </c>
      <c r="E2" s="4">
        <v>26978</v>
      </c>
      <c r="F2" s="4">
        <v>26979</v>
      </c>
      <c r="G2" s="4">
        <v>26980</v>
      </c>
      <c r="H2" s="4">
        <v>26981</v>
      </c>
      <c r="I2" s="4">
        <v>27002</v>
      </c>
      <c r="J2" s="4">
        <v>27098</v>
      </c>
      <c r="K2" s="4">
        <v>27099</v>
      </c>
      <c r="L2" s="4">
        <v>27110</v>
      </c>
      <c r="M2" s="4">
        <v>27171</v>
      </c>
      <c r="N2" s="18" t="s">
        <v>1</v>
      </c>
      <c r="O2" s="29" t="s">
        <v>2</v>
      </c>
      <c r="P2" s="4" t="s">
        <v>3</v>
      </c>
    </row>
    <row r="3" spans="1:19" s="1" customFormat="1" ht="16.5" customHeight="1">
      <c r="A3" s="6" t="s">
        <v>4</v>
      </c>
      <c r="B3" s="7" t="s">
        <v>5</v>
      </c>
      <c r="C3" s="4">
        <f>600+270</f>
        <v>870</v>
      </c>
      <c r="D3" s="4"/>
      <c r="E3" s="4"/>
      <c r="F3" s="4">
        <v>1496</v>
      </c>
      <c r="G3" s="4">
        <v>1496</v>
      </c>
      <c r="H3" s="4"/>
      <c r="I3" s="4"/>
      <c r="J3" s="4"/>
      <c r="K3" s="4">
        <v>138</v>
      </c>
      <c r="L3" s="4">
        <f>27+1075</f>
        <v>1102</v>
      </c>
      <c r="M3" s="4"/>
      <c r="N3" s="20">
        <v>-900</v>
      </c>
      <c r="O3" s="19">
        <f>C3+D3+E3+F3+G3+H3+I3+J3+K3+L3+M3+N3</f>
        <v>4202</v>
      </c>
      <c r="P3" s="4" t="s">
        <v>6</v>
      </c>
      <c r="Q3" s="21" t="s">
        <v>7</v>
      </c>
      <c r="R3" s="1" t="s">
        <v>8</v>
      </c>
      <c r="S3" s="1" t="s">
        <v>9</v>
      </c>
    </row>
    <row r="4" spans="1:19" s="1" customFormat="1" ht="17.25" customHeight="1">
      <c r="A4" s="6" t="s">
        <v>10</v>
      </c>
      <c r="B4" s="7" t="s">
        <v>5</v>
      </c>
      <c r="C4" s="4">
        <f>612+1125</f>
        <v>1737</v>
      </c>
      <c r="D4" s="4"/>
      <c r="E4" s="4"/>
      <c r="F4" s="4">
        <v>1069</v>
      </c>
      <c r="G4" s="4">
        <v>1069</v>
      </c>
      <c r="H4" s="4"/>
      <c r="I4" s="4"/>
      <c r="J4" s="4"/>
      <c r="K4" s="4">
        <v>420</v>
      </c>
      <c r="L4" s="4">
        <f>604+2688</f>
        <v>3292</v>
      </c>
      <c r="M4" s="4"/>
      <c r="N4" s="4"/>
      <c r="O4" s="19">
        <f t="shared" ref="O4:O18" si="0">C4+D4+E4+F4+G4+H4+I4+J4+K4+L4+M4</f>
        <v>7587</v>
      </c>
      <c r="P4" s="4" t="s">
        <v>6</v>
      </c>
      <c r="Q4" s="22" t="s">
        <v>11</v>
      </c>
      <c r="R4" s="1" t="s">
        <v>8</v>
      </c>
      <c r="S4" s="1" t="s">
        <v>9</v>
      </c>
    </row>
    <row r="5" spans="1:19" s="1" customFormat="1" ht="17.25" customHeight="1">
      <c r="A5" s="8" t="s">
        <v>12</v>
      </c>
      <c r="B5" s="7" t="s">
        <v>5</v>
      </c>
      <c r="C5" s="4">
        <f>1568+1980</f>
        <v>3548</v>
      </c>
      <c r="D5" s="4"/>
      <c r="E5" s="4"/>
      <c r="F5" s="4"/>
      <c r="G5" s="4"/>
      <c r="H5" s="4"/>
      <c r="I5" s="4"/>
      <c r="J5" s="4"/>
      <c r="K5" s="4">
        <v>326</v>
      </c>
      <c r="L5" s="4">
        <f>1731+4838</f>
        <v>6569</v>
      </c>
      <c r="M5" s="4"/>
      <c r="N5" s="4"/>
      <c r="O5" s="19">
        <f t="shared" si="0"/>
        <v>10443</v>
      </c>
      <c r="P5" s="4" t="s">
        <v>6</v>
      </c>
      <c r="Q5" s="22" t="s">
        <v>13</v>
      </c>
      <c r="R5" s="1" t="s">
        <v>8</v>
      </c>
      <c r="S5" s="1" t="s">
        <v>9</v>
      </c>
    </row>
    <row r="6" spans="1:19" s="1" customFormat="1" ht="17.25" customHeight="1">
      <c r="A6" s="8" t="s">
        <v>14</v>
      </c>
      <c r="B6" s="7" t="s">
        <v>5</v>
      </c>
      <c r="C6" s="4">
        <f>612+1125</f>
        <v>1737</v>
      </c>
      <c r="D6" s="4"/>
      <c r="E6" s="4"/>
      <c r="F6" s="4"/>
      <c r="G6" s="4"/>
      <c r="H6" s="4"/>
      <c r="I6" s="4"/>
      <c r="J6" s="4"/>
      <c r="K6" s="4"/>
      <c r="L6" s="4">
        <f>1127+2150</f>
        <v>3277</v>
      </c>
      <c r="M6" s="4"/>
      <c r="N6" s="4"/>
      <c r="O6" s="19">
        <f t="shared" si="0"/>
        <v>5014</v>
      </c>
      <c r="P6" s="4" t="s">
        <v>6</v>
      </c>
      <c r="Q6" s="23" t="s">
        <v>15</v>
      </c>
      <c r="R6" s="1" t="s">
        <v>8</v>
      </c>
      <c r="S6" s="1" t="s">
        <v>9</v>
      </c>
    </row>
    <row r="7" spans="1:19" s="1" customFormat="1" ht="17.25" customHeight="1">
      <c r="A7" s="9" t="s">
        <v>16</v>
      </c>
      <c r="B7" s="10" t="s">
        <v>17</v>
      </c>
      <c r="C7" s="4"/>
      <c r="D7" s="4"/>
      <c r="E7" s="4">
        <v>760</v>
      </c>
      <c r="F7" s="4"/>
      <c r="G7" s="4"/>
      <c r="H7" s="4"/>
      <c r="I7" s="4"/>
      <c r="J7" s="4">
        <v>736</v>
      </c>
      <c r="K7" s="4"/>
      <c r="L7" s="4"/>
      <c r="M7" s="4"/>
      <c r="N7" s="4"/>
      <c r="O7" s="19">
        <f t="shared" si="0"/>
        <v>1496</v>
      </c>
      <c r="P7" s="4" t="s">
        <v>6</v>
      </c>
      <c r="Q7" s="21" t="s">
        <v>7</v>
      </c>
      <c r="R7" s="1" t="s">
        <v>18</v>
      </c>
    </row>
    <row r="8" spans="1:19" s="1" customFormat="1" ht="17.25" customHeight="1">
      <c r="A8" s="11" t="s">
        <v>19</v>
      </c>
      <c r="B8" s="12" t="s">
        <v>17</v>
      </c>
      <c r="C8" s="4"/>
      <c r="D8" s="4"/>
      <c r="E8" s="4">
        <v>38</v>
      </c>
      <c r="F8" s="4"/>
      <c r="G8" s="4"/>
      <c r="H8" s="4"/>
      <c r="I8" s="4"/>
      <c r="J8" s="4">
        <v>973</v>
      </c>
      <c r="K8" s="4"/>
      <c r="L8" s="4"/>
      <c r="M8" s="4"/>
      <c r="N8" s="4"/>
      <c r="O8" s="19">
        <f t="shared" si="0"/>
        <v>1011</v>
      </c>
      <c r="P8" s="4" t="s">
        <v>6</v>
      </c>
      <c r="Q8" s="22" t="s">
        <v>11</v>
      </c>
      <c r="R8" s="1" t="s">
        <v>18</v>
      </c>
      <c r="S8" s="1" t="s">
        <v>9</v>
      </c>
    </row>
    <row r="9" spans="1:19" s="1" customFormat="1" ht="17.25" customHeight="1">
      <c r="A9" s="11" t="s">
        <v>20</v>
      </c>
      <c r="B9" s="12" t="s">
        <v>17</v>
      </c>
      <c r="C9" s="4"/>
      <c r="D9" s="4"/>
      <c r="E9" s="4"/>
      <c r="F9" s="4"/>
      <c r="G9" s="4"/>
      <c r="H9" s="4"/>
      <c r="I9" s="4"/>
      <c r="J9" s="4">
        <v>1235</v>
      </c>
      <c r="K9" s="4"/>
      <c r="L9" s="4"/>
      <c r="M9" s="4"/>
      <c r="N9" s="4"/>
      <c r="O9" s="19">
        <f t="shared" si="0"/>
        <v>1235</v>
      </c>
      <c r="P9" s="4" t="s">
        <v>6</v>
      </c>
      <c r="Q9" s="22" t="s">
        <v>13</v>
      </c>
      <c r="R9" s="1" t="s">
        <v>18</v>
      </c>
      <c r="S9" s="1" t="s">
        <v>9</v>
      </c>
    </row>
    <row r="10" spans="1:19" s="1" customFormat="1" ht="17.25" customHeight="1">
      <c r="A10" s="11" t="s">
        <v>21</v>
      </c>
      <c r="B10" s="12" t="s">
        <v>22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9">
        <f t="shared" si="0"/>
        <v>0</v>
      </c>
      <c r="P10" s="4" t="s">
        <v>6</v>
      </c>
      <c r="Q10" s="23" t="s">
        <v>15</v>
      </c>
      <c r="R10" s="1" t="s">
        <v>18</v>
      </c>
      <c r="S10" s="1" t="s">
        <v>9</v>
      </c>
    </row>
    <row r="11" spans="1:19" s="1" customFormat="1" ht="17.25" customHeight="1">
      <c r="A11" s="13" t="s">
        <v>23</v>
      </c>
      <c r="B11" s="14" t="s">
        <v>24</v>
      </c>
      <c r="C11" s="4"/>
      <c r="D11" s="4"/>
      <c r="E11" s="4"/>
      <c r="F11" s="4"/>
      <c r="G11" s="4"/>
      <c r="H11" s="4">
        <v>100</v>
      </c>
      <c r="I11" s="4">
        <v>100</v>
      </c>
      <c r="J11" s="4"/>
      <c r="K11" s="4"/>
      <c r="L11" s="4"/>
      <c r="M11" s="4"/>
      <c r="N11" s="4"/>
      <c r="O11" s="19">
        <f t="shared" si="0"/>
        <v>200</v>
      </c>
      <c r="P11" s="4" t="s">
        <v>6</v>
      </c>
      <c r="Q11" s="21" t="s">
        <v>7</v>
      </c>
      <c r="R11" s="1" t="s">
        <v>8</v>
      </c>
      <c r="S11" s="1" t="s">
        <v>25</v>
      </c>
    </row>
    <row r="12" spans="1:19" s="1" customFormat="1" ht="17.25" customHeight="1">
      <c r="A12" s="15" t="s">
        <v>26</v>
      </c>
      <c r="B12" s="14" t="s">
        <v>24</v>
      </c>
      <c r="C12" s="4"/>
      <c r="D12" s="4"/>
      <c r="E12" s="4"/>
      <c r="F12" s="4"/>
      <c r="G12" s="4"/>
      <c r="H12" s="4">
        <v>150</v>
      </c>
      <c r="I12" s="4">
        <v>150</v>
      </c>
      <c r="J12" s="4"/>
      <c r="K12" s="4"/>
      <c r="L12" s="4"/>
      <c r="M12" s="4"/>
      <c r="N12" s="4"/>
      <c r="O12" s="19">
        <f t="shared" si="0"/>
        <v>300</v>
      </c>
      <c r="P12" s="4" t="s">
        <v>6</v>
      </c>
      <c r="Q12" s="22" t="s">
        <v>11</v>
      </c>
      <c r="R12" s="1" t="s">
        <v>8</v>
      </c>
      <c r="S12" s="1" t="s">
        <v>25</v>
      </c>
    </row>
    <row r="13" spans="1:19" s="1" customFormat="1" ht="17.25" customHeight="1">
      <c r="A13" s="15" t="s">
        <v>27</v>
      </c>
      <c r="B13" s="14" t="s">
        <v>24</v>
      </c>
      <c r="C13" s="4"/>
      <c r="D13" s="4"/>
      <c r="E13" s="4"/>
      <c r="F13" s="4"/>
      <c r="G13" s="4"/>
      <c r="H13" s="4">
        <v>150</v>
      </c>
      <c r="I13" s="4">
        <v>150</v>
      </c>
      <c r="J13" s="4"/>
      <c r="K13" s="4"/>
      <c r="L13" s="4"/>
      <c r="M13" s="4"/>
      <c r="N13" s="4"/>
      <c r="O13" s="19">
        <f t="shared" si="0"/>
        <v>300</v>
      </c>
      <c r="P13" s="4" t="s">
        <v>6</v>
      </c>
      <c r="Q13" s="22" t="s">
        <v>13</v>
      </c>
      <c r="R13" s="1" t="s">
        <v>8</v>
      </c>
      <c r="S13" s="1" t="s">
        <v>25</v>
      </c>
    </row>
    <row r="14" spans="1:19" s="1" customFormat="1" ht="17.25" customHeight="1">
      <c r="A14" s="15" t="s">
        <v>28</v>
      </c>
      <c r="B14" s="14" t="s">
        <v>24</v>
      </c>
      <c r="C14" s="4"/>
      <c r="D14" s="4"/>
      <c r="E14" s="4"/>
      <c r="F14" s="4"/>
      <c r="G14" s="4"/>
      <c r="H14" s="4">
        <v>100</v>
      </c>
      <c r="I14" s="4">
        <v>100</v>
      </c>
      <c r="J14" s="4"/>
      <c r="K14" s="4"/>
      <c r="L14" s="4"/>
      <c r="M14" s="4"/>
      <c r="N14" s="4"/>
      <c r="O14" s="19">
        <f t="shared" si="0"/>
        <v>200</v>
      </c>
      <c r="P14" s="4" t="s">
        <v>6</v>
      </c>
      <c r="Q14" s="23" t="s">
        <v>15</v>
      </c>
      <c r="R14" s="1" t="s">
        <v>8</v>
      </c>
      <c r="S14" s="1" t="s">
        <v>25</v>
      </c>
    </row>
    <row r="15" spans="1:19" s="1" customFormat="1" ht="17.25" customHeight="1">
      <c r="A15" s="4" t="s">
        <v>29</v>
      </c>
      <c r="B15" s="5" t="s">
        <v>30</v>
      </c>
      <c r="C15" s="4">
        <f>944</f>
        <v>944</v>
      </c>
      <c r="D15" s="4">
        <v>93</v>
      </c>
      <c r="E15" s="4"/>
      <c r="F15" s="4"/>
      <c r="G15" s="4"/>
      <c r="H15" s="4"/>
      <c r="I15" s="4"/>
      <c r="J15" s="4">
        <v>511</v>
      </c>
      <c r="K15" s="4">
        <v>166</v>
      </c>
      <c r="L15" s="4">
        <v>1073</v>
      </c>
      <c r="M15" s="4"/>
      <c r="N15" s="4"/>
      <c r="O15" s="19">
        <f t="shared" si="0"/>
        <v>2787</v>
      </c>
      <c r="P15" s="4" t="s">
        <v>6</v>
      </c>
      <c r="Q15" s="1" t="s">
        <v>31</v>
      </c>
    </row>
    <row r="16" spans="1:19" s="1" customFormat="1" ht="17.25" customHeight="1">
      <c r="A16" s="16" t="s">
        <v>32</v>
      </c>
      <c r="B16" s="17" t="s">
        <v>33</v>
      </c>
      <c r="C16" s="4"/>
      <c r="D16" s="4"/>
      <c r="E16" s="4">
        <v>1144</v>
      </c>
      <c r="F16" s="4">
        <v>285</v>
      </c>
      <c r="G16" s="4">
        <v>285</v>
      </c>
      <c r="H16" s="4">
        <v>250</v>
      </c>
      <c r="I16" s="4">
        <v>250</v>
      </c>
      <c r="J16" s="4"/>
      <c r="K16" s="4"/>
      <c r="L16" s="4"/>
      <c r="M16" s="4"/>
      <c r="N16" s="4"/>
      <c r="O16" s="19">
        <f t="shared" si="0"/>
        <v>2214</v>
      </c>
      <c r="P16" s="4" t="s">
        <v>6</v>
      </c>
      <c r="Q16" s="1" t="s">
        <v>34</v>
      </c>
    </row>
    <row r="17" spans="1:17" s="1" customFormat="1" ht="17.25" customHeight="1">
      <c r="A17" s="16" t="s">
        <v>14</v>
      </c>
      <c r="B17" s="5" t="s">
        <v>5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>
        <v>3930</v>
      </c>
      <c r="N17" s="4"/>
      <c r="O17" s="19">
        <f t="shared" si="0"/>
        <v>3930</v>
      </c>
      <c r="P17" s="4" t="s">
        <v>6</v>
      </c>
      <c r="Q17" s="21" t="s">
        <v>35</v>
      </c>
    </row>
    <row r="18" spans="1:17" s="1" customFormat="1" ht="17.25" customHeight="1">
      <c r="A18" s="16" t="s">
        <v>36</v>
      </c>
      <c r="B18" s="17" t="s">
        <v>37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>
        <v>770</v>
      </c>
      <c r="N18" s="4"/>
      <c r="O18" s="19">
        <f t="shared" si="0"/>
        <v>770</v>
      </c>
      <c r="P18" s="4" t="s">
        <v>6</v>
      </c>
      <c r="Q18" s="1" t="s">
        <v>38</v>
      </c>
    </row>
    <row r="19" spans="1:17" s="1" customFormat="1" ht="17.25" customHeight="1">
      <c r="A19" s="16" t="s">
        <v>39</v>
      </c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9">
        <f>C19+D19+E19+F19+G19+H19+I19+J19+L19</f>
        <v>0</v>
      </c>
      <c r="P19" s="4"/>
    </row>
    <row r="20" spans="1:17" s="1" customFormat="1" ht="46.8" customHeight="1">
      <c r="A20" s="28" t="s">
        <v>45</v>
      </c>
      <c r="B20" s="17"/>
      <c r="C20" s="4"/>
      <c r="D20" s="4">
        <v>5</v>
      </c>
      <c r="E20" s="4"/>
      <c r="F20" s="4"/>
      <c r="G20" s="4"/>
      <c r="H20" s="4"/>
      <c r="I20" s="4"/>
      <c r="J20" s="4"/>
      <c r="K20" s="4">
        <v>10</v>
      </c>
      <c r="L20" s="4"/>
      <c r="M20" s="4"/>
      <c r="N20" s="4"/>
      <c r="O20" s="19">
        <f>SUM(B20:N20)</f>
        <v>15</v>
      </c>
      <c r="P20" s="4" t="s">
        <v>6</v>
      </c>
    </row>
    <row r="21" spans="1:17" s="1" customFormat="1" ht="17.25" customHeight="1">
      <c r="A21" s="16" t="s">
        <v>40</v>
      </c>
      <c r="B21" s="17"/>
      <c r="C21" s="4"/>
      <c r="D21" s="4">
        <v>1</v>
      </c>
      <c r="E21" s="4"/>
      <c r="F21" s="4"/>
      <c r="G21" s="4"/>
      <c r="H21" s="4"/>
      <c r="I21" s="4"/>
      <c r="J21" s="4"/>
      <c r="K21" s="4">
        <v>1</v>
      </c>
      <c r="L21" s="4"/>
      <c r="M21" s="4"/>
      <c r="N21" s="4"/>
      <c r="O21" s="19">
        <f>SUM(B21:N21)</f>
        <v>2</v>
      </c>
      <c r="P21" s="4" t="s">
        <v>6</v>
      </c>
    </row>
    <row r="22" spans="1:17" s="1" customFormat="1" ht="17.25" customHeight="1">
      <c r="A22" s="16" t="s">
        <v>41</v>
      </c>
      <c r="B22" s="17"/>
      <c r="C22" s="4"/>
      <c r="D22" s="4">
        <v>1</v>
      </c>
      <c r="E22" s="4"/>
      <c r="F22" s="4"/>
      <c r="G22" s="4"/>
      <c r="H22" s="4"/>
      <c r="I22" s="4"/>
      <c r="J22" s="4"/>
      <c r="K22" s="4">
        <v>1</v>
      </c>
      <c r="L22" s="4"/>
      <c r="M22" s="4"/>
      <c r="N22" s="4"/>
      <c r="O22" s="19">
        <f>SUM(B22:N22)</f>
        <v>2</v>
      </c>
      <c r="P22" s="4" t="s">
        <v>6</v>
      </c>
    </row>
    <row r="23" spans="1:17" s="1" customFormat="1" ht="17.25" customHeight="1">
      <c r="A23" s="16" t="s">
        <v>42</v>
      </c>
      <c r="B23" s="17"/>
      <c r="C23" s="4"/>
      <c r="D23" s="4">
        <v>2</v>
      </c>
      <c r="E23" s="4"/>
      <c r="F23" s="4"/>
      <c r="G23" s="4"/>
      <c r="H23" s="4"/>
      <c r="I23" s="4"/>
      <c r="J23" s="4"/>
      <c r="K23" s="4">
        <v>1</v>
      </c>
      <c r="L23" s="4"/>
      <c r="M23" s="4"/>
      <c r="N23" s="4"/>
      <c r="O23" s="19">
        <f>SUM(B23:N23)</f>
        <v>3</v>
      </c>
      <c r="P23" s="4" t="s">
        <v>6</v>
      </c>
    </row>
    <row r="24" spans="1:17" s="1" customFormat="1" ht="17.25" customHeight="1">
      <c r="A24" s="16" t="s">
        <v>43</v>
      </c>
      <c r="B24" s="17"/>
      <c r="C24" s="4"/>
      <c r="D24" s="4">
        <v>1</v>
      </c>
      <c r="E24" s="4"/>
      <c r="F24" s="4"/>
      <c r="G24" s="4"/>
      <c r="H24" s="4"/>
      <c r="I24" s="4"/>
      <c r="J24" s="4"/>
      <c r="K24" s="4">
        <v>1</v>
      </c>
      <c r="L24" s="4"/>
      <c r="M24" s="4"/>
      <c r="N24" s="4"/>
      <c r="O24" s="19">
        <f>SUM(B24:N24)</f>
        <v>2</v>
      </c>
      <c r="P24" s="4" t="s">
        <v>6</v>
      </c>
    </row>
    <row r="25" spans="1:17" s="1" customFormat="1" ht="21" customHeight="1">
      <c r="A25" s="4" t="s">
        <v>44</v>
      </c>
      <c r="B25" s="5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19">
        <f>SUM(O3:O24)</f>
        <v>41713</v>
      </c>
      <c r="P25" s="4" t="s">
        <v>6</v>
      </c>
    </row>
  </sheetData>
  <mergeCells count="1">
    <mergeCell ref="A1:P1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2021-04-03T08:42:00Z</dcterms:created>
  <dcterms:modified xsi:type="dcterms:W3CDTF">2024-06-24T05:39:19Z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58568BD88799447A8D570D1003B5D2A3_13</vt:lpwstr>
  </property>
  <property fmtid="{D5CDD505-2E9C-101B-9397-08002B2CF9AE}" pid="3" name="KSOProductBuildVer">
    <vt:lpwstr>2052-12.1.0.16929</vt:lpwstr>
  </property>
</Properties>
</file>