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showSheetTabs="0" windowWidth="19200" windowHeight="7140"/>
  </bookViews>
  <sheets>
    <sheet name="HOLKHAM JOGGER" sheetId="13" r:id="rId1"/>
    <sheet name="LILY TENCEL SHORT" sheetId="3" state="hidden" r:id="rId2"/>
    <sheet name="商标" sheetId="15" r:id="rId3"/>
    <sheet name="橡筋" sheetId="17" r:id="rId4"/>
  </sheets>
  <definedNames>
    <definedName name="_xlnm.Print_Area" localSheetId="0">'HOLKHAM JOGGER'!$A$1:$L$10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<sst xmlns="http://schemas.openxmlformats.org/spreadsheetml/2006/main" count="143" uniqueCount="106">
  <si>
    <r>
      <rPr>
        <b/>
        <sz val="8"/>
        <rFont val="宋体"/>
        <charset val="134"/>
      </rPr>
      <t>颜色</t>
    </r>
  </si>
  <si>
    <r>
      <rPr>
        <b/>
        <sz val="8"/>
        <color indexed="12"/>
        <rFont val="宋体"/>
        <charset val="134"/>
      </rPr>
      <t>订单号</t>
    </r>
  </si>
  <si>
    <r>
      <rPr>
        <b/>
        <sz val="8"/>
        <rFont val="宋体"/>
        <charset val="134"/>
      </rPr>
      <t>交期</t>
    </r>
  </si>
  <si>
    <t>XS</t>
  </si>
  <si>
    <t>S</t>
  </si>
  <si>
    <t>M</t>
  </si>
  <si>
    <t>L</t>
  </si>
  <si>
    <t>XL</t>
  </si>
  <si>
    <t>XXL</t>
  </si>
  <si>
    <t>3XL</t>
  </si>
  <si>
    <r>
      <rPr>
        <b/>
        <sz val="8"/>
        <rFont val="宋体"/>
        <charset val="134"/>
      </rPr>
      <t>合计</t>
    </r>
  </si>
  <si>
    <r>
      <rPr>
        <b/>
        <sz val="8"/>
        <rFont val="宋体"/>
        <charset val="134"/>
      </rPr>
      <t>备注</t>
    </r>
  </si>
  <si>
    <r>
      <rPr>
        <sz val="10"/>
        <rFont val="Arial"/>
        <charset val="134"/>
      </rPr>
      <t>KH496-Khaki</t>
    </r>
    <r>
      <rPr>
        <sz val="10"/>
        <rFont val="宋体"/>
        <charset val="134"/>
      </rPr>
      <t>卡其</t>
    </r>
  </si>
  <si>
    <t>1412977</t>
  </si>
  <si>
    <t>TURKEY</t>
  </si>
  <si>
    <t>1412472</t>
  </si>
  <si>
    <t>GEORGIA</t>
  </si>
  <si>
    <t>1412474</t>
  </si>
  <si>
    <t>MACEDONIA</t>
  </si>
  <si>
    <t>1412475</t>
  </si>
  <si>
    <t>UZBEKISTAN</t>
  </si>
  <si>
    <t>1412476</t>
  </si>
  <si>
    <t>UKRAINE</t>
  </si>
  <si>
    <t>1412477</t>
  </si>
  <si>
    <t>ALBANIA</t>
  </si>
  <si>
    <t>1412478</t>
  </si>
  <si>
    <t>MOLDOVA</t>
  </si>
  <si>
    <t>1412978</t>
  </si>
  <si>
    <t>NORTH IRAQ</t>
  </si>
  <si>
    <t>1412980</t>
  </si>
  <si>
    <t>SOUTH IRAQ</t>
  </si>
  <si>
    <r>
      <t>写上上面</t>
    </r>
    <r>
      <rPr>
        <sz val="10"/>
        <color rgb="FF000000"/>
        <rFont val="Arial"/>
        <charset val="134"/>
      </rPr>
      <t>PO</t>
    </r>
  </si>
  <si>
    <t>有价格s-xxl</t>
  </si>
  <si>
    <t>1412480</t>
  </si>
  <si>
    <t>EGYPT</t>
  </si>
  <si>
    <t>1412484</t>
  </si>
  <si>
    <t>SERBIA</t>
  </si>
  <si>
    <t>1412481</t>
  </si>
  <si>
    <t>BOSNIA</t>
  </si>
  <si>
    <t>1412485</t>
  </si>
  <si>
    <t>MONTENEGRO</t>
  </si>
  <si>
    <r>
      <t>有价格</t>
    </r>
    <r>
      <rPr>
        <sz val="10"/>
        <color theme="1"/>
        <rFont val="Arial"/>
        <charset val="134"/>
      </rPr>
      <t>s-3xl</t>
    </r>
  </si>
  <si>
    <t>1412499</t>
  </si>
  <si>
    <t>ECOM MP</t>
  </si>
  <si>
    <t>1412981</t>
  </si>
  <si>
    <t>ECOM</t>
  </si>
  <si>
    <t>无价格数量</t>
  </si>
  <si>
    <t>1412979</t>
  </si>
  <si>
    <t>MOROCCO</t>
  </si>
  <si>
    <r>
      <t>PO1412979</t>
    </r>
    <r>
      <rPr>
        <sz val="10"/>
        <color theme="1"/>
        <rFont val="宋体"/>
        <charset val="134"/>
      </rPr>
      <t>数量</t>
    </r>
  </si>
  <si>
    <r>
      <rPr>
        <b/>
        <sz val="8"/>
        <rFont val="宋体"/>
        <charset val="134"/>
      </rPr>
      <t>江苏国泰力天实业有限公司</t>
    </r>
  </si>
  <si>
    <t xml:space="preserve"> JIANG SU GUO TAI LI TIAN ENTERPRISES CO.,LTD</t>
  </si>
  <si>
    <t>20-23/F.,INTERNATIONAL TRADE CENTRE, REN MIN ROAD, ZHANGJIAGANG,JIANGSU, CHINA</t>
  </si>
  <si>
    <r>
      <rPr>
        <b/>
        <sz val="8"/>
        <rFont val="宋体"/>
        <charset val="134"/>
      </rPr>
      <t>服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装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定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单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资</t>
    </r>
    <r>
      <rPr>
        <b/>
        <sz val="8"/>
        <rFont val="Arial"/>
        <charset val="134"/>
      </rPr>
      <t xml:space="preserve">  </t>
    </r>
    <r>
      <rPr>
        <b/>
        <sz val="8"/>
        <rFont val="宋体"/>
        <charset val="134"/>
      </rPr>
      <t>料</t>
    </r>
    <r>
      <rPr>
        <b/>
        <sz val="8"/>
        <rFont val="Arial"/>
        <charset val="134"/>
      </rPr>
      <t xml:space="preserve">                    </t>
    </r>
  </si>
  <si>
    <t>面料：Green/ivory stripe AHK-HL19-M0606</t>
  </si>
  <si>
    <r>
      <rPr>
        <b/>
        <sz val="8"/>
        <rFont val="宋体"/>
        <charset val="134"/>
      </rPr>
      <t>款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号</t>
    </r>
    <r>
      <rPr>
        <b/>
        <sz val="8"/>
        <rFont val="Arial"/>
        <charset val="134"/>
      </rPr>
      <t>: LILY TENCEL SHORT</t>
    </r>
  </si>
  <si>
    <r>
      <rPr>
        <b/>
        <sz val="8"/>
        <rFont val="宋体"/>
        <charset val="134"/>
      </rPr>
      <t>数</t>
    </r>
    <r>
      <rPr>
        <b/>
        <sz val="8"/>
        <rFont val="Arial"/>
        <charset val="134"/>
      </rPr>
      <t xml:space="preserve"> </t>
    </r>
    <r>
      <rPr>
        <b/>
        <sz val="8"/>
        <rFont val="宋体"/>
        <charset val="134"/>
      </rPr>
      <t>量</t>
    </r>
    <r>
      <rPr>
        <b/>
        <sz val="8"/>
        <rFont val="Arial"/>
        <charset val="134"/>
      </rPr>
      <t xml:space="preserve">: </t>
    </r>
  </si>
  <si>
    <t>PCS</t>
  </si>
  <si>
    <t xml:space="preserve">DEP: </t>
  </si>
  <si>
    <r>
      <rPr>
        <b/>
        <sz val="8"/>
        <rFont val="宋体"/>
        <charset val="134"/>
      </rPr>
      <t>一</t>
    </r>
    <r>
      <rPr>
        <b/>
        <sz val="8"/>
        <rFont val="Arial"/>
        <charset val="134"/>
      </rPr>
      <t>.</t>
    </r>
    <r>
      <rPr>
        <b/>
        <sz val="8"/>
        <rFont val="宋体"/>
        <charset val="134"/>
      </rPr>
      <t>订单颜色</t>
    </r>
    <r>
      <rPr>
        <b/>
        <sz val="8"/>
        <rFont val="Arial"/>
        <charset val="134"/>
      </rPr>
      <t>/</t>
    </r>
    <r>
      <rPr>
        <b/>
        <sz val="8"/>
        <rFont val="宋体"/>
        <charset val="134"/>
      </rPr>
      <t>数量配比</t>
    </r>
    <r>
      <rPr>
        <b/>
        <sz val="8"/>
        <rFont val="Arial"/>
        <charset val="134"/>
      </rPr>
      <t>(</t>
    </r>
    <r>
      <rPr>
        <b/>
        <sz val="8"/>
        <rFont val="宋体"/>
        <charset val="134"/>
      </rPr>
      <t>客人不允许短溢装</t>
    </r>
    <r>
      <rPr>
        <b/>
        <sz val="8"/>
        <rFont val="Arial"/>
        <charset val="134"/>
      </rPr>
      <t>,</t>
    </r>
    <r>
      <rPr>
        <b/>
        <sz val="8"/>
        <rFont val="宋体"/>
        <charset val="134"/>
      </rPr>
      <t>否则扣款</t>
    </r>
    <r>
      <rPr>
        <b/>
        <sz val="8"/>
        <rFont val="Arial"/>
        <charset val="134"/>
      </rPr>
      <t>10%)</t>
    </r>
  </si>
  <si>
    <r>
      <rPr>
        <b/>
        <sz val="8"/>
        <rFont val="宋体"/>
        <charset val="134"/>
      </rPr>
      <t>船期</t>
    </r>
  </si>
  <si>
    <t>06</t>
  </si>
  <si>
    <t>08</t>
  </si>
  <si>
    <t>10</t>
  </si>
  <si>
    <t>12</t>
  </si>
  <si>
    <t>14</t>
  </si>
  <si>
    <t>16</t>
  </si>
  <si>
    <t>18</t>
  </si>
  <si>
    <t>20</t>
  </si>
  <si>
    <t>BLACK</t>
  </si>
  <si>
    <t>252628</t>
  </si>
  <si>
    <t>252629</t>
  </si>
  <si>
    <t>252630</t>
  </si>
  <si>
    <t>总计</t>
  </si>
  <si>
    <r>
      <rPr>
        <sz val="8"/>
        <rFont val="宋体"/>
        <charset val="134"/>
      </rPr>
      <t>合计</t>
    </r>
  </si>
  <si>
    <t>款号</t>
  </si>
  <si>
    <t>HOLKHAM JOGGER</t>
  </si>
  <si>
    <t>数量</t>
  </si>
  <si>
    <r>
      <rPr>
        <sz val="11"/>
        <color theme="1"/>
        <rFont val="宋体"/>
        <charset val="134"/>
        <scheme val="minor"/>
      </rPr>
      <t>主标/尺码标（</t>
    </r>
    <r>
      <rPr>
        <sz val="11"/>
        <color rgb="FFFF0000"/>
        <rFont val="宋体"/>
        <charset val="134"/>
        <scheme val="minor"/>
      </rPr>
      <t>涤，织标</t>
    </r>
    <r>
      <rPr>
        <sz val="11"/>
        <color theme="1"/>
        <rFont val="宋体"/>
        <charset val="134"/>
        <scheme val="minor"/>
      </rPr>
      <t>）</t>
    </r>
  </si>
  <si>
    <t>主标</t>
  </si>
  <si>
    <t>FTFLBL SU87</t>
  </si>
  <si>
    <t>尺码标</t>
  </si>
  <si>
    <t>FTFWLV19A0022</t>
  </si>
  <si>
    <t>尺码</t>
  </si>
  <si>
    <t>型号（最底下一行单词）</t>
  </si>
  <si>
    <t>SHORT</t>
  </si>
  <si>
    <t>REGULAR</t>
  </si>
  <si>
    <t>LONG</t>
  </si>
  <si>
    <t>洗标</t>
  </si>
  <si>
    <t>颜色</t>
  </si>
  <si>
    <t>HYTHE CARGO TROUSER</t>
  </si>
  <si>
    <t>内容</t>
  </si>
  <si>
    <t>黑色橡筋</t>
  </si>
  <si>
    <t>宽度</t>
  </si>
  <si>
    <t>1"</t>
  </si>
  <si>
    <t>价格</t>
  </si>
  <si>
    <t>0.28元/米</t>
  </si>
  <si>
    <t>长度</t>
  </si>
  <si>
    <t>2310米</t>
  </si>
  <si>
    <t>款号：HYTHE CARGO TROUSER</t>
  </si>
  <si>
    <t>衬</t>
  </si>
  <si>
    <t>3320-S-1.5M白色无纺衬</t>
  </si>
  <si>
    <t>门幅1.5米</t>
  </si>
  <si>
    <t>20g</t>
  </si>
  <si>
    <t>335米</t>
  </si>
  <si>
    <t>单耗0.075米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</si>
</sst>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#,##0_);[Red]\(#,##0\)"/>
    <numFmt numFmtId="178" formatCode="m/d;@"/>
    <numFmt numFmtId="179" formatCode="0_);[Red]\(0\)"/>
    <numFmt numFmtId="180" formatCode="yyyy/m/d;@"/>
    <numFmt numFmtId="181" formatCode="0.00_ "/>
    <numFmt numFmtId="182" formatCode="[$-409]d/mmm/yy;@"/>
  </numFmts>
  <fonts count="5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8"/>
      <name val="Arial"/>
      <charset val="134"/>
    </font>
    <font>
      <b/>
      <sz val="8"/>
      <name val="宋体"/>
      <charset val="134"/>
    </font>
    <font>
      <sz val="8"/>
      <color indexed="8"/>
      <name val="Arial"/>
      <charset val="134"/>
    </font>
    <font>
      <b/>
      <sz val="8"/>
      <color rgb="FF0000FF"/>
      <name val="Arial"/>
      <charset val="134"/>
    </font>
    <font>
      <b/>
      <sz val="8"/>
      <color indexed="12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color theme="1"/>
      <name val="Arial Unicode MS"/>
      <charset val="134"/>
    </font>
    <font>
      <sz val="10"/>
      <color indexed="8"/>
      <name val="宋体"/>
      <charset val="134"/>
    </font>
    <font>
      <b/>
      <sz val="10"/>
      <color theme="1"/>
      <name val="Arial Unicode MS"/>
      <charset val="134"/>
    </font>
    <font>
      <sz val="10"/>
      <color theme="1"/>
      <name val="Arial"/>
      <charset val="134"/>
    </font>
    <font>
      <b/>
      <sz val="10"/>
      <color indexed="12"/>
      <name val="宋体"/>
      <charset val="134"/>
    </font>
    <font>
      <b/>
      <sz val="10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9"/>
      <name val="Arial"/>
      <charset val="134"/>
    </font>
    <font>
      <sz val="8"/>
      <color rgb="FFFF0000"/>
      <name val="Arial"/>
      <charset val="134"/>
    </font>
    <font>
      <sz val="11"/>
      <color theme="1"/>
      <name val="Arial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8"/>
      <color indexed="12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9" applyNumberFormat="0" applyAlignment="0" applyProtection="0">
      <alignment vertical="center"/>
    </xf>
    <xf numFmtId="0" fontId="38" fillId="8" borderId="20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40" fillId="9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176" fontId="13" fillId="0" borderId="0"/>
    <xf numFmtId="176" fontId="0" fillId="0" borderId="0">
      <alignment vertical="center"/>
    </xf>
    <xf numFmtId="176" fontId="48" fillId="0" borderId="0"/>
    <xf numFmtId="176" fontId="48" fillId="0" borderId="0">
      <alignment vertical="center"/>
    </xf>
    <xf numFmtId="176" fontId="48" fillId="0" borderId="0">
      <alignment vertical="center"/>
    </xf>
    <xf numFmtId="176" fontId="0" fillId="0" borderId="0">
      <alignment vertical="center"/>
    </xf>
    <xf numFmtId="176" fontId="0" fillId="0" borderId="0"/>
    <xf numFmtId="176" fontId="49" fillId="0" borderId="0">
      <alignment vertical="center"/>
    </xf>
    <xf numFmtId="176" fontId="49" fillId="0" borderId="0">
      <alignment vertical="center"/>
    </xf>
  </cellStyleXfs>
  <cellXfs count="144">
    <xf numFmtId="176" fontId="0" fillId="0" borderId="0" xfId="0">
      <alignment vertical="center"/>
    </xf>
    <xf numFmtId="176" fontId="1" fillId="2" borderId="1" xfId="0" applyFont="1" applyFill="1" applyBorder="1">
      <alignment vertical="center"/>
    </xf>
    <xf numFmtId="176" fontId="2" fillId="2" borderId="2" xfId="0" applyFont="1" applyFill="1" applyBorder="1" applyAlignment="1">
      <alignment horizontal="center" vertical="center"/>
    </xf>
    <xf numFmtId="176" fontId="2" fillId="2" borderId="3" xfId="0" applyFont="1" applyFill="1" applyBorder="1" applyAlignment="1">
      <alignment horizontal="center" vertical="center"/>
    </xf>
    <xf numFmtId="176" fontId="2" fillId="2" borderId="4" xfId="0" applyFont="1" applyFill="1" applyBorder="1" applyAlignment="1">
      <alignment horizontal="center" vertical="center"/>
    </xf>
    <xf numFmtId="176" fontId="1" fillId="2" borderId="5" xfId="0" applyFont="1" applyFill="1" applyBorder="1" applyAlignment="1">
      <alignment horizontal="center" vertical="center" wrapText="1"/>
    </xf>
    <xf numFmtId="176" fontId="1" fillId="2" borderId="6" xfId="0" applyFont="1" applyFill="1" applyBorder="1" applyAlignment="1">
      <alignment horizontal="center" vertical="center" wrapText="1"/>
    </xf>
    <xf numFmtId="176" fontId="1" fillId="2" borderId="0" xfId="0" applyFont="1" applyFill="1">
      <alignment vertical="center"/>
    </xf>
    <xf numFmtId="176" fontId="1" fillId="2" borderId="2" xfId="0" applyFont="1" applyFill="1" applyBorder="1" applyAlignment="1">
      <alignment horizontal="center" vertical="center"/>
    </xf>
    <xf numFmtId="176" fontId="1" fillId="2" borderId="3" xfId="0" applyFont="1" applyFill="1" applyBorder="1" applyAlignment="1">
      <alignment horizontal="center" vertical="center"/>
    </xf>
    <xf numFmtId="176" fontId="1" fillId="2" borderId="4" xfId="0" applyFont="1" applyFill="1" applyBorder="1" applyAlignment="1">
      <alignment horizontal="center" vertical="center"/>
    </xf>
    <xf numFmtId="176" fontId="1" fillId="2" borderId="7" xfId="0" applyFont="1" applyFill="1" applyBorder="1" applyAlignment="1">
      <alignment horizontal="center" vertical="center" wrapText="1"/>
    </xf>
    <xf numFmtId="176" fontId="1" fillId="2" borderId="0" xfId="0" applyFont="1" applyFill="1" applyBorder="1" applyAlignment="1">
      <alignment horizontal="center" vertical="center" wrapText="1"/>
    </xf>
    <xf numFmtId="176" fontId="0" fillId="2" borderId="0" xfId="0" applyFill="1">
      <alignment vertical="center"/>
    </xf>
    <xf numFmtId="176" fontId="0" fillId="0" borderId="1" xfId="0" applyBorder="1">
      <alignment vertical="center"/>
    </xf>
    <xf numFmtId="176" fontId="1" fillId="2" borderId="1" xfId="0" applyFont="1" applyFill="1" applyBorder="1" applyAlignment="1">
      <alignment horizontal="left" vertical="center"/>
    </xf>
    <xf numFmtId="176" fontId="2" fillId="2" borderId="1" xfId="0" applyFont="1" applyFill="1" applyBorder="1" applyAlignment="1">
      <alignment horizontal="left" vertical="center"/>
    </xf>
    <xf numFmtId="176" fontId="3" fillId="0" borderId="1" xfId="0" applyFont="1" applyBorder="1">
      <alignment vertical="center"/>
    </xf>
    <xf numFmtId="176" fontId="4" fillId="0" borderId="2" xfId="0" applyFont="1" applyBorder="1" applyAlignment="1">
      <alignment horizontal="center" vertical="center"/>
    </xf>
    <xf numFmtId="176" fontId="4" fillId="0" borderId="3" xfId="0" applyFont="1" applyBorder="1" applyAlignment="1">
      <alignment horizontal="center" vertical="center"/>
    </xf>
    <xf numFmtId="176" fontId="4" fillId="0" borderId="4" xfId="0" applyFont="1" applyBorder="1" applyAlignment="1">
      <alignment horizontal="center" vertical="center"/>
    </xf>
    <xf numFmtId="176" fontId="0" fillId="0" borderId="5" xfId="0" applyBorder="1" applyAlignment="1">
      <alignment horizontal="center" vertical="center"/>
    </xf>
    <xf numFmtId="176" fontId="0" fillId="0" borderId="6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0" fillId="0" borderId="4" xfId="0" applyBorder="1" applyAlignment="1">
      <alignment horizontal="center" vertical="center"/>
    </xf>
    <xf numFmtId="176" fontId="0" fillId="0" borderId="1" xfId="0" applyBorder="1" applyAlignment="1">
      <alignment horizontal="right" vertical="center"/>
    </xf>
    <xf numFmtId="176" fontId="0" fillId="0" borderId="7" xfId="0" applyBorder="1" applyAlignment="1">
      <alignment horizontal="center" vertical="center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0" fillId="0" borderId="8" xfId="0" applyBorder="1" applyAlignment="1">
      <alignment horizontal="center" vertical="center"/>
    </xf>
    <xf numFmtId="176" fontId="0" fillId="0" borderId="9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0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0" fillId="0" borderId="11" xfId="0" applyBorder="1" applyAlignment="1">
      <alignment horizontal="center" vertical="center"/>
    </xf>
    <xf numFmtId="176" fontId="0" fillId="0" borderId="12" xfId="0" applyBorder="1" applyAlignment="1">
      <alignment horizontal="center" vertical="center"/>
    </xf>
    <xf numFmtId="176" fontId="0" fillId="0" borderId="0" xfId="0" applyFill="1" applyBorder="1" applyAlignment="1">
      <alignment horizontal="right" vertical="center"/>
    </xf>
    <xf numFmtId="176" fontId="6" fillId="0" borderId="1" xfId="0" applyFont="1" applyBorder="1">
      <alignment vertical="center"/>
    </xf>
    <xf numFmtId="176" fontId="7" fillId="0" borderId="2" xfId="0" applyFont="1" applyBorder="1" applyAlignment="1">
      <alignment horizontal="center" vertical="center"/>
    </xf>
    <xf numFmtId="176" fontId="7" fillId="0" borderId="4" xfId="0" applyFont="1" applyBorder="1" applyAlignment="1">
      <alignment horizontal="center" vertical="center"/>
    </xf>
    <xf numFmtId="176" fontId="0" fillId="0" borderId="1" xfId="0" applyBorder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0" fillId="0" borderId="0" xfId="0" applyBorder="1">
      <alignment vertical="center"/>
    </xf>
    <xf numFmtId="176" fontId="0" fillId="0" borderId="13" xfId="0" applyBorder="1" applyAlignment="1">
      <alignment horizontal="center" vertical="center"/>
    </xf>
    <xf numFmtId="176" fontId="0" fillId="0" borderId="14" xfId="0" applyBorder="1" applyAlignment="1">
      <alignment horizontal="center" vertical="center"/>
    </xf>
    <xf numFmtId="176" fontId="0" fillId="0" borderId="15" xfId="0" applyBorder="1" applyAlignment="1">
      <alignment horizontal="center" vertical="center"/>
    </xf>
    <xf numFmtId="176" fontId="8" fillId="0" borderId="0" xfId="54" applyNumberFormat="1" applyFont="1" applyFill="1" applyAlignment="1">
      <alignment horizontal="center"/>
    </xf>
    <xf numFmtId="176" fontId="8" fillId="0" borderId="0" xfId="54" applyNumberFormat="1" applyFont="1" applyFill="1" applyAlignment="1">
      <alignment horizontal="center" shrinkToFit="1"/>
    </xf>
    <xf numFmtId="176" fontId="9" fillId="0" borderId="0" xfId="54" applyNumberFormat="1" applyFont="1" applyFill="1" applyAlignment="1">
      <alignment horizontal="left"/>
    </xf>
    <xf numFmtId="176" fontId="8" fillId="0" borderId="0" xfId="54" applyNumberFormat="1" applyFont="1" applyFill="1" applyAlignment="1">
      <alignment horizontal="left"/>
    </xf>
    <xf numFmtId="176" fontId="10" fillId="0" borderId="0" xfId="54" applyNumberFormat="1" applyFont="1" applyFill="1" applyAlignment="1">
      <alignment horizontal="left"/>
    </xf>
    <xf numFmtId="177" fontId="11" fillId="0" borderId="0" xfId="54" applyNumberFormat="1" applyFont="1" applyFill="1" applyBorder="1" applyAlignment="1">
      <alignment horizontal="center" vertical="center"/>
    </xf>
    <xf numFmtId="176" fontId="8" fillId="0" borderId="0" xfId="54" applyNumberFormat="1" applyFont="1" applyFill="1" applyAlignment="1">
      <alignment horizontal="left" vertical="center"/>
    </xf>
    <xf numFmtId="176" fontId="8" fillId="0" borderId="0" xfId="54" applyNumberFormat="1" applyFont="1" applyFill="1" applyBorder="1" applyAlignment="1">
      <alignment horizontal="center"/>
    </xf>
    <xf numFmtId="176" fontId="10" fillId="0" borderId="0" xfId="54" applyNumberFormat="1" applyFont="1" applyFill="1" applyBorder="1" applyAlignment="1"/>
    <xf numFmtId="176" fontId="8" fillId="0" borderId="1" xfId="54" applyNumberFormat="1" applyFont="1" applyFill="1" applyBorder="1" applyAlignment="1">
      <alignment horizontal="center"/>
    </xf>
    <xf numFmtId="176" fontId="12" fillId="0" borderId="1" xfId="54" applyNumberFormat="1" applyFont="1" applyFill="1" applyBorder="1" applyAlignment="1">
      <alignment horizontal="center" vertical="center"/>
    </xf>
    <xf numFmtId="176" fontId="8" fillId="0" borderId="1" xfId="54" applyNumberFormat="1" applyFont="1" applyFill="1" applyBorder="1" applyAlignment="1">
      <alignment horizontal="left" vertical="center"/>
    </xf>
    <xf numFmtId="49" fontId="8" fillId="0" borderId="1" xfId="54" applyNumberFormat="1" applyFont="1" applyFill="1" applyBorder="1" applyAlignment="1">
      <alignment horizontal="center"/>
    </xf>
    <xf numFmtId="176" fontId="13" fillId="0" borderId="1" xfId="54" applyNumberFormat="1" applyFont="1" applyFill="1" applyBorder="1" applyAlignment="1">
      <alignment horizontal="center" vertical="center" wrapText="1"/>
    </xf>
    <xf numFmtId="49" fontId="14" fillId="0" borderId="1" xfId="54" applyNumberFormat="1" applyFont="1" applyFill="1" applyBorder="1" applyAlignment="1">
      <alignment horizontal="center" vertical="center"/>
    </xf>
    <xf numFmtId="178" fontId="15" fillId="0" borderId="10" xfId="54" applyNumberFormat="1" applyFont="1" applyFill="1" applyBorder="1" applyAlignment="1">
      <alignment horizontal="center" vertical="center"/>
    </xf>
    <xf numFmtId="179" fontId="16" fillId="0" borderId="1" xfId="54" applyNumberFormat="1" applyFont="1" applyFill="1" applyBorder="1" applyAlignment="1">
      <alignment horizontal="center" wrapText="1"/>
    </xf>
    <xf numFmtId="177" fontId="14" fillId="0" borderId="1" xfId="54" applyNumberFormat="1" applyFont="1" applyFill="1" applyBorder="1" applyAlignment="1"/>
    <xf numFmtId="178" fontId="17" fillId="0" borderId="1" xfId="54" applyNumberFormat="1" applyFont="1" applyFill="1" applyBorder="1" applyAlignment="1">
      <alignment horizontal="left" vertical="center"/>
    </xf>
    <xf numFmtId="179" fontId="18" fillId="0" borderId="1" xfId="54" applyNumberFormat="1" applyFont="1" applyFill="1" applyBorder="1" applyAlignment="1">
      <alignment horizontal="center" wrapText="1"/>
    </xf>
    <xf numFmtId="14" fontId="17" fillId="0" borderId="1" xfId="54" applyNumberFormat="1" applyFont="1" applyFill="1" applyBorder="1" applyAlignment="1">
      <alignment horizontal="left" vertical="center"/>
    </xf>
    <xf numFmtId="176" fontId="13" fillId="0" borderId="1" xfId="54" applyNumberFormat="1" applyFont="1" applyFill="1" applyBorder="1" applyAlignment="1">
      <alignment horizontal="center" vertical="center"/>
    </xf>
    <xf numFmtId="49" fontId="19" fillId="0" borderId="10" xfId="54" applyNumberFormat="1" applyFont="1" applyFill="1" applyBorder="1" applyAlignment="1">
      <alignment horizontal="center" vertical="center"/>
    </xf>
    <xf numFmtId="49" fontId="19" fillId="0" borderId="1" xfId="54" applyNumberFormat="1" applyFont="1" applyFill="1" applyBorder="1" applyAlignment="1">
      <alignment horizontal="center" vertical="center"/>
    </xf>
    <xf numFmtId="14" fontId="15" fillId="0" borderId="1" xfId="54" applyNumberFormat="1" applyFont="1" applyFill="1" applyBorder="1" applyAlignment="1">
      <alignment horizontal="center" vertical="center"/>
    </xf>
    <xf numFmtId="14" fontId="15" fillId="0" borderId="10" xfId="54" applyNumberFormat="1" applyFont="1" applyFill="1" applyBorder="1" applyAlignment="1">
      <alignment horizontal="center" vertical="center"/>
    </xf>
    <xf numFmtId="177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vertical="center"/>
    </xf>
    <xf numFmtId="176" fontId="14" fillId="0" borderId="1" xfId="54" applyNumberFormat="1" applyFont="1" applyFill="1" applyBorder="1" applyAlignment="1">
      <alignment horizontal="left" vertical="center"/>
    </xf>
    <xf numFmtId="177" fontId="13" fillId="0" borderId="1" xfId="54" applyNumberFormat="1" applyFont="1" applyFill="1" applyBorder="1" applyAlignment="1">
      <alignment horizontal="center"/>
    </xf>
    <xf numFmtId="176" fontId="20" fillId="0" borderId="1" xfId="54" applyNumberFormat="1" applyFont="1" applyFill="1" applyBorder="1" applyAlignment="1">
      <alignment vertical="center"/>
    </xf>
    <xf numFmtId="176" fontId="21" fillId="0" borderId="1" xfId="54" applyNumberFormat="1" applyFont="1" applyFill="1" applyBorder="1" applyAlignment="1">
      <alignment horizontal="left" vertical="center"/>
    </xf>
    <xf numFmtId="177" fontId="22" fillId="0" borderId="1" xfId="54" applyNumberFormat="1" applyFont="1" applyFill="1" applyBorder="1" applyAlignment="1">
      <alignment horizontal="center" vertical="center" wrapText="1"/>
    </xf>
    <xf numFmtId="176" fontId="12" fillId="0" borderId="1" xfId="54" applyNumberFormat="1" applyFont="1" applyFill="1" applyBorder="1" applyAlignment="1">
      <alignment vertical="center"/>
    </xf>
    <xf numFmtId="177" fontId="23" fillId="0" borderId="1" xfId="54" applyNumberFormat="1" applyFont="1" applyFill="1" applyBorder="1" applyAlignment="1">
      <alignment horizontal="center" vertical="center"/>
    </xf>
    <xf numFmtId="177" fontId="23" fillId="0" borderId="1" xfId="54" applyNumberFormat="1" applyFont="1" applyFill="1" applyBorder="1" applyAlignment="1">
      <alignment horizontal="center" vertical="center" wrapText="1"/>
    </xf>
    <xf numFmtId="176" fontId="23" fillId="0" borderId="1" xfId="54" applyNumberFormat="1" applyFont="1" applyFill="1" applyBorder="1" applyAlignment="1">
      <alignment horizontal="left" vertical="center"/>
    </xf>
    <xf numFmtId="177" fontId="23" fillId="0" borderId="0" xfId="54" applyNumberFormat="1" applyFont="1" applyFill="1" applyBorder="1" applyAlignment="1">
      <alignment vertical="center" wrapText="1"/>
    </xf>
    <xf numFmtId="176" fontId="12" fillId="0" borderId="0" xfId="54" applyNumberFormat="1" applyFont="1" applyFill="1" applyBorder="1" applyAlignment="1">
      <alignment vertical="center"/>
    </xf>
    <xf numFmtId="176" fontId="0" fillId="0" borderId="0" xfId="54">
      <alignment vertical="center"/>
    </xf>
    <xf numFmtId="179" fontId="10" fillId="0" borderId="0" xfId="54" applyNumberFormat="1" applyFont="1" applyFill="1" applyAlignment="1">
      <alignment vertical="center"/>
    </xf>
    <xf numFmtId="176" fontId="22" fillId="0" borderId="0" xfId="54" applyNumberFormat="1" applyFont="1" applyFill="1" applyAlignment="1">
      <alignment horizontal="left"/>
    </xf>
    <xf numFmtId="176" fontId="23" fillId="0" borderId="0" xfId="54" applyNumberFormat="1" applyFont="1" applyFill="1" applyAlignment="1">
      <alignment horizontal="left"/>
    </xf>
    <xf numFmtId="180" fontId="8" fillId="0" borderId="0" xfId="54" applyNumberFormat="1" applyFont="1" applyFill="1" applyAlignment="1">
      <alignment horizontal="center"/>
    </xf>
    <xf numFmtId="176" fontId="24" fillId="0" borderId="0" xfId="54" applyNumberFormat="1" applyFont="1" applyFill="1" applyAlignment="1">
      <alignment horizontal="right"/>
    </xf>
    <xf numFmtId="176" fontId="23" fillId="0" borderId="0" xfId="54" applyNumberFormat="1" applyFont="1" applyFill="1" applyBorder="1" applyAlignment="1">
      <alignment horizontal="right"/>
    </xf>
    <xf numFmtId="49" fontId="8" fillId="0" borderId="1" xfId="54" applyNumberFormat="1" applyFont="1" applyFill="1" applyBorder="1" applyAlignment="1">
      <alignment horizontal="right"/>
    </xf>
    <xf numFmtId="179" fontId="14" fillId="3" borderId="1" xfId="54" applyNumberFormat="1" applyFont="1" applyFill="1" applyBorder="1" applyAlignment="1">
      <alignment horizontal="right" vertical="center"/>
    </xf>
    <xf numFmtId="176" fontId="25" fillId="0" borderId="0" xfId="54" applyNumberFormat="1" applyFont="1" applyFill="1" applyAlignment="1">
      <alignment vertical="center"/>
    </xf>
    <xf numFmtId="176" fontId="10" fillId="0" borderId="0" xfId="54" applyNumberFormat="1" applyFont="1" applyFill="1" applyBorder="1" applyAlignment="1">
      <alignment vertical="center"/>
    </xf>
    <xf numFmtId="177" fontId="14" fillId="0" borderId="1" xfId="54" applyNumberFormat="1" applyFont="1" applyFill="1" applyBorder="1" applyAlignment="1">
      <alignment horizontal="right" vertical="center"/>
    </xf>
    <xf numFmtId="49" fontId="21" fillId="0" borderId="1" xfId="54" applyNumberFormat="1" applyFont="1" applyFill="1" applyBorder="1" applyAlignment="1">
      <alignment horizontal="center"/>
    </xf>
    <xf numFmtId="181" fontId="10" fillId="0" borderId="0" xfId="54" applyNumberFormat="1" applyFont="1" applyFill="1" applyAlignment="1">
      <alignment horizontal="right" vertical="center"/>
    </xf>
    <xf numFmtId="176" fontId="26" fillId="3" borderId="0" xfId="0" applyFont="1" applyFill="1">
      <alignment vertical="center"/>
    </xf>
    <xf numFmtId="176" fontId="26" fillId="0" borderId="0" xfId="0" applyFont="1" applyAlignment="1">
      <alignment vertical="center"/>
    </xf>
    <xf numFmtId="176" fontId="26" fillId="0" borderId="0" xfId="0" applyFont="1">
      <alignment vertical="center"/>
    </xf>
    <xf numFmtId="182" fontId="26" fillId="0" borderId="0" xfId="0" applyNumberFormat="1" applyFont="1">
      <alignment vertical="center"/>
    </xf>
    <xf numFmtId="176" fontId="26" fillId="0" borderId="0" xfId="0" applyFont="1" applyAlignment="1">
      <alignment horizontal="center" vertical="center"/>
    </xf>
    <xf numFmtId="176" fontId="8" fillId="0" borderId="1" xfId="54" applyNumberFormat="1" applyFont="1" applyFill="1" applyBorder="1" applyAlignment="1"/>
    <xf numFmtId="182" fontId="8" fillId="0" borderId="1" xfId="54" applyNumberFormat="1" applyFont="1" applyFill="1" applyBorder="1" applyAlignment="1">
      <alignment horizontal="left" vertical="center"/>
    </xf>
    <xf numFmtId="49" fontId="14" fillId="3" borderId="1" xfId="54" applyNumberFormat="1" applyFont="1" applyFill="1" applyBorder="1" applyAlignment="1">
      <alignment horizontal="center" vertical="center"/>
    </xf>
    <xf numFmtId="182" fontId="19" fillId="4" borderId="10" xfId="54" applyNumberFormat="1" applyFont="1" applyFill="1" applyBorder="1" applyAlignment="1">
      <alignment horizontal="center" vertical="center"/>
    </xf>
    <xf numFmtId="179" fontId="19" fillId="4" borderId="1" xfId="54" applyNumberFormat="1" applyFont="1" applyFill="1" applyBorder="1" applyAlignment="1">
      <alignment horizontal="center" wrapText="1"/>
    </xf>
    <xf numFmtId="49" fontId="27" fillId="5" borderId="1" xfId="54" applyNumberFormat="1" applyFont="1" applyFill="1" applyBorder="1" applyAlignment="1">
      <alignment horizontal="center" vertical="center"/>
    </xf>
    <xf numFmtId="182" fontId="28" fillId="5" borderId="10" xfId="54" applyNumberFormat="1" applyFont="1" applyFill="1" applyBorder="1" applyAlignment="1">
      <alignment horizontal="center" vertical="center"/>
    </xf>
    <xf numFmtId="179" fontId="19" fillId="5" borderId="1" xfId="54" applyNumberFormat="1" applyFont="1" applyFill="1" applyBorder="1" applyAlignment="1">
      <alignment horizontal="center" wrapText="1"/>
    </xf>
    <xf numFmtId="176" fontId="13" fillId="3" borderId="1" xfId="54" applyNumberFormat="1" applyFont="1" applyFill="1" applyBorder="1" applyAlignment="1">
      <alignment horizontal="center" vertical="center"/>
    </xf>
    <xf numFmtId="182" fontId="19" fillId="3" borderId="10" xfId="54" applyNumberFormat="1" applyFont="1" applyFill="1" applyBorder="1" applyAlignment="1">
      <alignment horizontal="center" vertical="center"/>
    </xf>
    <xf numFmtId="179" fontId="19" fillId="3" borderId="1" xfId="54" applyNumberFormat="1" applyFont="1" applyFill="1" applyBorder="1" applyAlignment="1">
      <alignment horizontal="center" wrapText="1"/>
    </xf>
    <xf numFmtId="176" fontId="13" fillId="0" borderId="0" xfId="54" applyNumberFormat="1" applyFont="1" applyFill="1" applyAlignment="1">
      <alignment horizontal="center" vertical="center"/>
    </xf>
    <xf numFmtId="182" fontId="19" fillId="5" borderId="0" xfId="54" applyNumberFormat="1" applyFont="1" applyFill="1" applyAlignment="1">
      <alignment horizontal="center" vertical="center"/>
    </xf>
    <xf numFmtId="179" fontId="19" fillId="5" borderId="0" xfId="54" applyNumberFormat="1" applyFont="1" applyFill="1" applyAlignment="1">
      <alignment horizontal="center" wrapText="1"/>
    </xf>
    <xf numFmtId="176" fontId="26" fillId="0" borderId="0" xfId="0" applyFont="1" applyBorder="1">
      <alignment vertical="center"/>
    </xf>
    <xf numFmtId="182" fontId="26" fillId="0" borderId="0" xfId="0" applyNumberFormat="1" applyFont="1" applyBorder="1">
      <alignment vertical="center"/>
    </xf>
    <xf numFmtId="179" fontId="1" fillId="0" borderId="0" xfId="0" applyNumberFormat="1" applyFont="1" applyAlignment="1">
      <alignment vertical="center"/>
    </xf>
    <xf numFmtId="179" fontId="26" fillId="0" borderId="0" xfId="0" applyNumberFormat="1" applyFont="1" applyBorder="1" applyAlignment="1">
      <alignment horizontal="left" vertical="center"/>
    </xf>
    <xf numFmtId="179" fontId="26" fillId="0" borderId="0" xfId="0" applyNumberFormat="1" applyFont="1">
      <alignment vertical="center"/>
    </xf>
    <xf numFmtId="179" fontId="26" fillId="0" borderId="0" xfId="0" applyNumberFormat="1" applyFont="1" applyAlignment="1">
      <alignment vertical="center"/>
    </xf>
    <xf numFmtId="176" fontId="1" fillId="0" borderId="1" xfId="0" applyFont="1" applyBorder="1" applyAlignment="1">
      <alignment vertical="center"/>
    </xf>
    <xf numFmtId="176" fontId="1" fillId="0" borderId="1" xfId="0" applyFont="1" applyBorder="1">
      <alignment vertical="center"/>
    </xf>
    <xf numFmtId="182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176" fontId="26" fillId="0" borderId="10" xfId="0" applyFont="1" applyBorder="1" applyAlignment="1">
      <alignment horizontal="center" vertical="center"/>
    </xf>
    <xf numFmtId="176" fontId="21" fillId="4" borderId="1" xfId="54" applyNumberFormat="1" applyFont="1" applyFill="1" applyBorder="1" applyAlignment="1">
      <alignment horizontal="center" vertical="center" wrapText="1"/>
    </xf>
    <xf numFmtId="182" fontId="26" fillId="0" borderId="10" xfId="0" applyNumberFormat="1" applyFont="1" applyBorder="1" applyAlignment="1">
      <alignment horizontal="center" vertical="center" wrapText="1"/>
    </xf>
    <xf numFmtId="179" fontId="26" fillId="0" borderId="1" xfId="0" applyNumberFormat="1" applyFont="1" applyBorder="1">
      <alignment vertical="center"/>
    </xf>
    <xf numFmtId="176" fontId="26" fillId="0" borderId="11" xfId="0" applyFont="1" applyBorder="1" applyAlignment="1">
      <alignment horizontal="center" vertical="center"/>
    </xf>
    <xf numFmtId="182" fontId="26" fillId="0" borderId="11" xfId="0" applyNumberFormat="1" applyFont="1" applyBorder="1" applyAlignment="1">
      <alignment horizontal="center" vertical="center" wrapText="1"/>
    </xf>
    <xf numFmtId="176" fontId="26" fillId="0" borderId="12" xfId="0" applyFont="1" applyBorder="1" applyAlignment="1">
      <alignment horizontal="center" vertical="center"/>
    </xf>
    <xf numFmtId="182" fontId="26" fillId="0" borderId="12" xfId="0" applyNumberFormat="1" applyFont="1" applyBorder="1" applyAlignment="1">
      <alignment horizontal="center" vertical="center" wrapText="1"/>
    </xf>
    <xf numFmtId="49" fontId="8" fillId="0" borderId="11" xfId="54" applyNumberFormat="1" applyFont="1" applyFill="1" applyBorder="1" applyAlignment="1">
      <alignment horizontal="center"/>
    </xf>
    <xf numFmtId="176" fontId="26" fillId="0" borderId="0" xfId="0" applyNumberFormat="1" applyFont="1">
      <alignment vertical="center"/>
    </xf>
    <xf numFmtId="179" fontId="15" fillId="0" borderId="1" xfId="54" applyNumberFormat="1" applyFont="1" applyFill="1" applyBorder="1" applyAlignment="1">
      <alignment horizontal="center" vertical="center"/>
    </xf>
    <xf numFmtId="179" fontId="15" fillId="3" borderId="1" xfId="54" applyNumberFormat="1" applyFont="1" applyFill="1" applyBorder="1" applyAlignment="1">
      <alignment horizontal="center" vertical="center"/>
    </xf>
    <xf numFmtId="176" fontId="26" fillId="3" borderId="0" xfId="0" applyNumberFormat="1" applyFont="1" applyFill="1">
      <alignment vertical="center"/>
    </xf>
    <xf numFmtId="179" fontId="15" fillId="0" borderId="0" xfId="54" applyNumberFormat="1" applyFont="1" applyFill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  <cellStyle name="常规 4" xfId="53"/>
    <cellStyle name="常规 5" xfId="54"/>
    <cellStyle name="一般 2" xfId="55"/>
    <cellStyle name="一般 3" xfId="56"/>
    <cellStyle name="一般 3 2 2" xfId="57"/>
  </cellStyles>
  <tableStyles count="0" defaultTableStyle="TableStyleMedium2" defaultPivotStyle="PivotStyleLight16"/>
  <colors>
    <mruColors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609601</xdr:colOff>
      <xdr:row>3</xdr:row>
      <xdr:rowOff>38100</xdr:rowOff>
    </xdr:from>
    <xdr:to>
      <xdr:col>1</xdr:col>
      <xdr:colOff>962025</xdr:colOff>
      <xdr:row>8</xdr:row>
      <xdr:rowOff>146635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09600" y="685800"/>
          <a:ext cx="1557655" cy="99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zoomScaleSheetLayoutView="110" workbookViewId="0">
      <selection activeCell="D21" sqref="D21:I21"/>
    </sheetView>
  </sheetViews>
  <sheetFormatPr defaultColWidth="5.62727272727273" defaultRowHeight="14"/>
  <cols>
    <col min="1" max="1" width="25.3727272727273" style="102" customWidth="1"/>
    <col min="2" max="2" width="13.8181818181818" style="103" customWidth="1"/>
    <col min="3" max="3" width="15.7545454545455" style="104" customWidth="1"/>
    <col min="4" max="10" width="7.62727272727273" style="103" customWidth="1"/>
    <col min="11" max="11" width="9.75454545454545" style="105" customWidth="1"/>
    <col min="12" max="12" width="14.6272727272727" style="103" customWidth="1"/>
    <col min="13" max="13" width="7.5" style="103" customWidth="1"/>
    <col min="14" max="21" width="5.62727272727273" style="103"/>
    <col min="22" max="22" width="6.5" style="103" customWidth="1"/>
    <col min="23" max="16384" width="5.62727272727273" style="103"/>
  </cols>
  <sheetData>
    <row r="1" spans="1:22">
      <c r="A1" s="106" t="s">
        <v>0</v>
      </c>
      <c r="B1" s="58" t="s">
        <v>1</v>
      </c>
      <c r="C1" s="107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7</v>
      </c>
      <c r="I1" s="60" t="s">
        <v>8</v>
      </c>
      <c r="J1" s="60" t="s">
        <v>9</v>
      </c>
      <c r="K1" s="60" t="s">
        <v>10</v>
      </c>
      <c r="L1" s="138" t="s">
        <v>11</v>
      </c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2">
      <c r="A2" s="69" t="s">
        <v>12</v>
      </c>
      <c r="B2" s="108" t="s">
        <v>13</v>
      </c>
      <c r="C2" s="109">
        <v>45657</v>
      </c>
      <c r="D2" s="110"/>
      <c r="E2" s="110">
        <v>856</v>
      </c>
      <c r="F2" s="110">
        <v>1284</v>
      </c>
      <c r="G2" s="110">
        <v>1284</v>
      </c>
      <c r="H2" s="110">
        <v>856</v>
      </c>
      <c r="I2" s="110">
        <v>428</v>
      </c>
      <c r="J2" s="110"/>
      <c r="K2" s="140">
        <f>SUM(D2:J2)</f>
        <v>4708</v>
      </c>
      <c r="L2" s="103" t="s">
        <v>14</v>
      </c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>
      <c r="A3" s="69" t="s">
        <v>12</v>
      </c>
      <c r="B3" s="108" t="s">
        <v>15</v>
      </c>
      <c r="C3" s="109">
        <v>45617</v>
      </c>
      <c r="D3" s="110"/>
      <c r="E3" s="110">
        <v>12</v>
      </c>
      <c r="F3" s="110">
        <v>18</v>
      </c>
      <c r="G3" s="110">
        <v>18</v>
      </c>
      <c r="H3" s="110">
        <v>12</v>
      </c>
      <c r="I3" s="110">
        <v>6</v>
      </c>
      <c r="J3" s="110"/>
      <c r="K3" s="140">
        <f>SUM(D3:J3)</f>
        <v>66</v>
      </c>
      <c r="L3" s="103" t="s">
        <v>16</v>
      </c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spans="1:22">
      <c r="A4" s="69" t="s">
        <v>12</v>
      </c>
      <c r="B4" s="108" t="s">
        <v>17</v>
      </c>
      <c r="C4" s="109">
        <v>45617</v>
      </c>
      <c r="D4" s="110"/>
      <c r="E4" s="110">
        <v>6</v>
      </c>
      <c r="F4" s="110">
        <v>9</v>
      </c>
      <c r="G4" s="110">
        <v>9</v>
      </c>
      <c r="H4" s="110">
        <v>6</v>
      </c>
      <c r="I4" s="110">
        <v>3</v>
      </c>
      <c r="J4" s="110"/>
      <c r="K4" s="140">
        <f>SUM(D4:J4)</f>
        <v>33</v>
      </c>
      <c r="L4" s="103" t="s">
        <v>18</v>
      </c>
      <c r="M4" s="139"/>
      <c r="N4" s="139"/>
      <c r="O4" s="139"/>
      <c r="P4" s="139"/>
      <c r="Q4" s="139"/>
      <c r="R4" s="139"/>
      <c r="S4" s="139"/>
      <c r="T4" s="139"/>
      <c r="U4" s="139"/>
      <c r="V4" s="139"/>
    </row>
    <row r="5" spans="1:22">
      <c r="A5" s="69" t="s">
        <v>12</v>
      </c>
      <c r="B5" s="108" t="s">
        <v>19</v>
      </c>
      <c r="C5" s="109">
        <v>45617</v>
      </c>
      <c r="D5" s="110"/>
      <c r="E5" s="110">
        <v>4</v>
      </c>
      <c r="F5" s="110">
        <v>6</v>
      </c>
      <c r="G5" s="110">
        <v>6</v>
      </c>
      <c r="H5" s="110">
        <v>4</v>
      </c>
      <c r="I5" s="110">
        <v>2</v>
      </c>
      <c r="J5" s="110"/>
      <c r="K5" s="140">
        <f>SUM(D5:J5)</f>
        <v>22</v>
      </c>
      <c r="L5" s="103" t="s">
        <v>20</v>
      </c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1:22">
      <c r="A6" s="69" t="s">
        <v>12</v>
      </c>
      <c r="B6" s="108" t="s">
        <v>21</v>
      </c>
      <c r="C6" s="109">
        <v>45617</v>
      </c>
      <c r="D6" s="110"/>
      <c r="E6" s="110">
        <v>16</v>
      </c>
      <c r="F6" s="110">
        <v>24</v>
      </c>
      <c r="G6" s="110">
        <v>24</v>
      </c>
      <c r="H6" s="110">
        <v>16</v>
      </c>
      <c r="I6" s="110">
        <v>8</v>
      </c>
      <c r="J6" s="110"/>
      <c r="K6" s="140">
        <f>SUM(D6:J6)</f>
        <v>88</v>
      </c>
      <c r="L6" s="103" t="s">
        <v>22</v>
      </c>
      <c r="M6" s="139"/>
      <c r="N6" s="139"/>
      <c r="O6" s="139"/>
      <c r="P6" s="139"/>
      <c r="Q6" s="139"/>
      <c r="R6" s="139"/>
      <c r="S6" s="139"/>
      <c r="T6" s="139"/>
      <c r="U6" s="139"/>
      <c r="V6" s="139"/>
    </row>
    <row r="7" spans="1:22">
      <c r="A7" s="69" t="s">
        <v>12</v>
      </c>
      <c r="B7" s="108" t="s">
        <v>23</v>
      </c>
      <c r="C7" s="109">
        <v>45617</v>
      </c>
      <c r="D7" s="110"/>
      <c r="E7" s="110">
        <v>12</v>
      </c>
      <c r="F7" s="110">
        <v>18</v>
      </c>
      <c r="G7" s="110">
        <v>18</v>
      </c>
      <c r="H7" s="110">
        <v>12</v>
      </c>
      <c r="I7" s="110">
        <v>6</v>
      </c>
      <c r="J7" s="110"/>
      <c r="K7" s="140">
        <f>SUM(D7:J7)</f>
        <v>66</v>
      </c>
      <c r="L7" s="103" t="s">
        <v>24</v>
      </c>
      <c r="M7" s="139"/>
      <c r="N7" s="139"/>
      <c r="O7" s="139"/>
      <c r="P7" s="139"/>
      <c r="Q7" s="139"/>
      <c r="R7" s="139"/>
      <c r="S7" s="139"/>
      <c r="T7" s="139"/>
      <c r="U7" s="139"/>
      <c r="V7" s="139"/>
    </row>
    <row r="8" spans="1:22">
      <c r="A8" s="69" t="s">
        <v>12</v>
      </c>
      <c r="B8" s="108" t="s">
        <v>25</v>
      </c>
      <c r="C8" s="109">
        <v>45617</v>
      </c>
      <c r="D8" s="110"/>
      <c r="E8" s="110">
        <v>8</v>
      </c>
      <c r="F8" s="110">
        <v>12</v>
      </c>
      <c r="G8" s="110">
        <v>12</v>
      </c>
      <c r="H8" s="110">
        <v>8</v>
      </c>
      <c r="I8" s="110">
        <v>4</v>
      </c>
      <c r="J8" s="110"/>
      <c r="K8" s="140">
        <f>SUM(D8:J8)</f>
        <v>44</v>
      </c>
      <c r="L8" s="103" t="s">
        <v>26</v>
      </c>
      <c r="M8" s="139"/>
      <c r="N8" s="139"/>
      <c r="O8" s="139"/>
      <c r="P8" s="139"/>
      <c r="Q8" s="139"/>
      <c r="R8" s="139"/>
      <c r="S8" s="139"/>
      <c r="T8" s="139"/>
      <c r="U8" s="139"/>
      <c r="V8" s="139"/>
    </row>
    <row r="9" spans="1:22">
      <c r="A9" s="69" t="s">
        <v>12</v>
      </c>
      <c r="B9" s="108" t="s">
        <v>27</v>
      </c>
      <c r="C9" s="109">
        <v>45629</v>
      </c>
      <c r="D9" s="110"/>
      <c r="E9" s="110">
        <v>34</v>
      </c>
      <c r="F9" s="110">
        <v>51</v>
      </c>
      <c r="G9" s="110">
        <v>51</v>
      </c>
      <c r="H9" s="110">
        <v>34</v>
      </c>
      <c r="I9" s="110">
        <v>17</v>
      </c>
      <c r="J9" s="110"/>
      <c r="K9" s="140">
        <f>SUM(D9:J9)</f>
        <v>187</v>
      </c>
      <c r="L9" s="103" t="s">
        <v>28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</row>
    <row r="10" spans="1:22">
      <c r="A10" s="69" t="s">
        <v>12</v>
      </c>
      <c r="B10" s="108" t="s">
        <v>29</v>
      </c>
      <c r="C10" s="109">
        <v>45629</v>
      </c>
      <c r="D10" s="110"/>
      <c r="E10" s="110">
        <v>36</v>
      </c>
      <c r="F10" s="110">
        <v>54</v>
      </c>
      <c r="G10" s="110">
        <v>54</v>
      </c>
      <c r="H10" s="110">
        <v>36</v>
      </c>
      <c r="I10" s="110">
        <v>18</v>
      </c>
      <c r="J10" s="110"/>
      <c r="K10" s="140">
        <f>SUM(D10:J10)</f>
        <v>198</v>
      </c>
      <c r="L10" s="103" t="s">
        <v>30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</row>
    <row r="11" spans="1:22">
      <c r="A11" s="69"/>
      <c r="B11" s="111" t="s">
        <v>31</v>
      </c>
      <c r="C11" s="112" t="s">
        <v>32</v>
      </c>
      <c r="D11" s="113"/>
      <c r="E11" s="113">
        <f>SUM(E2:E10)*1.03</f>
        <v>1013.52</v>
      </c>
      <c r="F11" s="113">
        <f>SUM(F2:F10)*1.03</f>
        <v>1520.28</v>
      </c>
      <c r="G11" s="113">
        <f>SUM(G2:G10)*1.03</f>
        <v>1520.28</v>
      </c>
      <c r="H11" s="113">
        <f>SUM(H2:H10)*1.03</f>
        <v>1013.52</v>
      </c>
      <c r="I11" s="113">
        <f>SUM(I2:I10)*1.03</f>
        <v>506.76</v>
      </c>
      <c r="J11" s="113"/>
      <c r="K11" s="140"/>
      <c r="M11" s="139"/>
      <c r="N11" s="139"/>
      <c r="O11" s="139"/>
      <c r="P11" s="139"/>
      <c r="Q11" s="139"/>
      <c r="R11" s="139"/>
      <c r="S11" s="139"/>
      <c r="T11" s="139"/>
      <c r="U11" s="139"/>
      <c r="V11" s="139"/>
    </row>
    <row r="12" spans="1:22">
      <c r="A12" s="69" t="s">
        <v>12</v>
      </c>
      <c r="B12" s="108" t="s">
        <v>33</v>
      </c>
      <c r="C12" s="109">
        <v>45617</v>
      </c>
      <c r="D12" s="110"/>
      <c r="E12" s="110">
        <v>54</v>
      </c>
      <c r="F12" s="110">
        <v>81</v>
      </c>
      <c r="G12" s="110">
        <v>81</v>
      </c>
      <c r="H12" s="110">
        <v>54</v>
      </c>
      <c r="I12" s="110">
        <v>27</v>
      </c>
      <c r="J12" s="110">
        <v>27</v>
      </c>
      <c r="K12" s="140">
        <f>SUM(D12:J12)</f>
        <v>324</v>
      </c>
      <c r="L12" s="103" t="s">
        <v>34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</row>
    <row r="13" spans="1:22">
      <c r="A13" s="69" t="s">
        <v>12</v>
      </c>
      <c r="B13" s="108" t="s">
        <v>35</v>
      </c>
      <c r="C13" s="109">
        <v>45617</v>
      </c>
      <c r="D13" s="110"/>
      <c r="E13" s="110">
        <v>6</v>
      </c>
      <c r="F13" s="110">
        <v>9</v>
      </c>
      <c r="G13" s="110">
        <v>9</v>
      </c>
      <c r="H13" s="110">
        <v>6</v>
      </c>
      <c r="I13" s="110">
        <v>3</v>
      </c>
      <c r="J13" s="110">
        <v>3</v>
      </c>
      <c r="K13" s="140">
        <f>SUM(D13:J13)</f>
        <v>36</v>
      </c>
      <c r="L13" s="103" t="s">
        <v>36</v>
      </c>
      <c r="M13" s="139"/>
      <c r="N13" s="139"/>
      <c r="O13" s="139"/>
      <c r="P13" s="139"/>
      <c r="Q13" s="139"/>
      <c r="R13" s="139"/>
      <c r="S13" s="139"/>
      <c r="T13" s="139"/>
      <c r="U13" s="139"/>
      <c r="V13" s="139"/>
    </row>
    <row r="14" spans="1:22">
      <c r="A14" s="69" t="s">
        <v>12</v>
      </c>
      <c r="B14" s="108" t="s">
        <v>37</v>
      </c>
      <c r="C14" s="109">
        <v>45617</v>
      </c>
      <c r="D14" s="110"/>
      <c r="E14" s="110">
        <v>10</v>
      </c>
      <c r="F14" s="110">
        <v>15</v>
      </c>
      <c r="G14" s="110">
        <v>15</v>
      </c>
      <c r="H14" s="110">
        <v>10</v>
      </c>
      <c r="I14" s="110">
        <v>5</v>
      </c>
      <c r="J14" s="110">
        <v>5</v>
      </c>
      <c r="K14" s="140">
        <f>SUM(D14:J14)</f>
        <v>60</v>
      </c>
      <c r="L14" s="103" t="s">
        <v>38</v>
      </c>
      <c r="M14" s="139"/>
      <c r="N14" s="139"/>
      <c r="O14" s="139"/>
      <c r="P14" s="139"/>
      <c r="Q14" s="139"/>
      <c r="R14" s="139"/>
      <c r="S14" s="139"/>
      <c r="T14" s="139"/>
      <c r="U14" s="139"/>
      <c r="V14" s="139"/>
    </row>
    <row r="15" spans="1:22">
      <c r="A15" s="69" t="s">
        <v>12</v>
      </c>
      <c r="B15" s="108" t="s">
        <v>39</v>
      </c>
      <c r="C15" s="109">
        <v>45617</v>
      </c>
      <c r="D15" s="110"/>
      <c r="E15" s="110">
        <v>4</v>
      </c>
      <c r="F15" s="110">
        <v>6</v>
      </c>
      <c r="G15" s="110">
        <v>6</v>
      </c>
      <c r="H15" s="110">
        <v>4</v>
      </c>
      <c r="I15" s="110">
        <v>2</v>
      </c>
      <c r="J15" s="110">
        <v>2</v>
      </c>
      <c r="K15" s="140">
        <f>SUM(D15:J15)</f>
        <v>24</v>
      </c>
      <c r="L15" s="103" t="s">
        <v>40</v>
      </c>
      <c r="M15" s="139"/>
      <c r="N15" s="139"/>
      <c r="O15" s="139"/>
      <c r="P15" s="139"/>
      <c r="Q15" s="139"/>
      <c r="R15" s="139"/>
      <c r="S15" s="139"/>
      <c r="T15" s="139"/>
      <c r="U15" s="139"/>
      <c r="V15" s="139"/>
    </row>
    <row r="16" customFormat="1" spans="1:22">
      <c r="A16" s="69"/>
      <c r="B16" s="111" t="s">
        <v>31</v>
      </c>
      <c r="C16" s="112" t="s">
        <v>41</v>
      </c>
      <c r="D16" s="113"/>
      <c r="E16" s="113">
        <f>SUM(E12:E15)*1.03</f>
        <v>76.22</v>
      </c>
      <c r="F16" s="113">
        <f>SUM(F12:F15)*1.03</f>
        <v>114.33</v>
      </c>
      <c r="G16" s="113">
        <f>SUM(G12:G15)*1.03</f>
        <v>114.33</v>
      </c>
      <c r="H16" s="113">
        <f>SUM(H12:H15)*1.03</f>
        <v>76.22</v>
      </c>
      <c r="I16" s="113">
        <f>SUM(I12:I15)*1.03</f>
        <v>38.11</v>
      </c>
      <c r="J16" s="113">
        <f>SUM(J12:J15)*1.03</f>
        <v>38.11</v>
      </c>
      <c r="K16" s="140"/>
      <c r="L16" s="103"/>
      <c r="M16" s="139"/>
      <c r="N16" s="139"/>
      <c r="O16" s="139"/>
      <c r="P16" s="139"/>
      <c r="Q16" s="139"/>
      <c r="R16" s="139"/>
      <c r="S16" s="139"/>
      <c r="T16" s="139"/>
      <c r="U16" s="139"/>
      <c r="V16" s="139"/>
    </row>
    <row r="17" s="101" customFormat="1" spans="1:22">
      <c r="A17" s="114" t="s">
        <v>12</v>
      </c>
      <c r="B17" s="108" t="s">
        <v>42</v>
      </c>
      <c r="C17" s="115">
        <v>45617</v>
      </c>
      <c r="D17" s="116"/>
      <c r="E17" s="116">
        <v>10</v>
      </c>
      <c r="F17" s="116">
        <v>18</v>
      </c>
      <c r="G17" s="116">
        <v>18</v>
      </c>
      <c r="H17" s="116">
        <v>12</v>
      </c>
      <c r="I17" s="116">
        <v>6</v>
      </c>
      <c r="J17" s="116">
        <v>2</v>
      </c>
      <c r="K17" s="141">
        <f>SUM(D17:J17)</f>
        <v>66</v>
      </c>
      <c r="L17" s="101" t="s">
        <v>43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="101" customFormat="1" spans="1:22">
      <c r="A18" s="114" t="s">
        <v>12</v>
      </c>
      <c r="B18" s="108" t="s">
        <v>44</v>
      </c>
      <c r="C18" s="115">
        <v>45657</v>
      </c>
      <c r="D18" s="116"/>
      <c r="E18" s="116">
        <v>44</v>
      </c>
      <c r="F18" s="116">
        <v>82</v>
      </c>
      <c r="G18" s="116">
        <v>82</v>
      </c>
      <c r="H18" s="116">
        <v>50</v>
      </c>
      <c r="I18" s="116">
        <v>26</v>
      </c>
      <c r="J18" s="116">
        <v>4</v>
      </c>
      <c r="K18" s="141">
        <f>SUM(D18:J18)</f>
        <v>288</v>
      </c>
      <c r="L18" s="101" t="s">
        <v>45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="101" customFormat="1" spans="1:22">
      <c r="A19" s="114"/>
      <c r="B19" s="111" t="s">
        <v>31</v>
      </c>
      <c r="C19" s="112" t="s">
        <v>46</v>
      </c>
      <c r="D19" s="113"/>
      <c r="E19" s="113">
        <f>SUM(E17:E18)*1.03</f>
        <v>55.62</v>
      </c>
      <c r="F19" s="113">
        <f>SUM(F17:F18)*1.03</f>
        <v>103</v>
      </c>
      <c r="G19" s="113">
        <f>SUM(G17:G18)*1.03</f>
        <v>103</v>
      </c>
      <c r="H19" s="113">
        <f>SUM(H17:H18)*1.03</f>
        <v>63.86</v>
      </c>
      <c r="I19" s="113">
        <f>SUM(I17:I18)*1.03</f>
        <v>32.96</v>
      </c>
      <c r="J19" s="113">
        <f>SUM(J17:J18)*1.03</f>
        <v>6.18</v>
      </c>
      <c r="K19" s="141"/>
      <c r="M19" s="142"/>
      <c r="N19" s="142"/>
      <c r="O19" s="142"/>
      <c r="P19" s="142"/>
      <c r="Q19" s="142"/>
      <c r="R19" s="142"/>
      <c r="S19" s="142"/>
      <c r="T19" s="142"/>
      <c r="U19" s="142"/>
      <c r="V19" s="142"/>
    </row>
    <row r="20" spans="1:22">
      <c r="A20" s="69" t="s">
        <v>12</v>
      </c>
      <c r="B20" s="108" t="s">
        <v>47</v>
      </c>
      <c r="C20" s="109">
        <v>45629</v>
      </c>
      <c r="D20" s="110">
        <v>20</v>
      </c>
      <c r="E20" s="110">
        <v>60</v>
      </c>
      <c r="F20" s="110">
        <v>60</v>
      </c>
      <c r="G20" s="110">
        <v>60</v>
      </c>
      <c r="H20" s="110">
        <v>40</v>
      </c>
      <c r="I20" s="110">
        <v>20</v>
      </c>
      <c r="J20" s="110"/>
      <c r="K20" s="140">
        <f>SUM(D20:J20)</f>
        <v>260</v>
      </c>
      <c r="L20" s="103" t="s">
        <v>48</v>
      </c>
      <c r="M20" s="139"/>
      <c r="N20" s="139"/>
      <c r="O20" s="139"/>
      <c r="P20" s="139"/>
      <c r="Q20" s="139"/>
      <c r="R20" s="139"/>
      <c r="S20" s="139"/>
      <c r="T20" s="139"/>
      <c r="U20" s="139"/>
      <c r="V20" s="139"/>
    </row>
    <row r="21" spans="1:22">
      <c r="A21" s="117"/>
      <c r="B21" s="111" t="s">
        <v>31</v>
      </c>
      <c r="C21" s="118" t="s">
        <v>49</v>
      </c>
      <c r="D21" s="119">
        <f>D20*1.03</f>
        <v>20.6</v>
      </c>
      <c r="E21" s="119">
        <f t="shared" ref="E21:J21" si="0">E20*1.03</f>
        <v>61.8</v>
      </c>
      <c r="F21" s="119">
        <f t="shared" si="0"/>
        <v>61.8</v>
      </c>
      <c r="G21" s="119">
        <f t="shared" si="0"/>
        <v>61.8</v>
      </c>
      <c r="H21" s="119">
        <f t="shared" si="0"/>
        <v>41.2</v>
      </c>
      <c r="I21" s="119">
        <f t="shared" si="0"/>
        <v>20.6</v>
      </c>
      <c r="J21" s="119">
        <f t="shared" si="0"/>
        <v>0</v>
      </c>
      <c r="K21" s="143"/>
      <c r="M21" s="139"/>
      <c r="N21" s="139"/>
      <c r="O21" s="139"/>
      <c r="P21" s="139"/>
      <c r="Q21" s="139"/>
      <c r="R21" s="139"/>
      <c r="S21" s="139"/>
      <c r="T21" s="139"/>
      <c r="U21" s="139"/>
      <c r="V21" s="139"/>
    </row>
    <row r="24" spans="2:3">
      <c r="B24" s="120"/>
      <c r="C24" s="121"/>
    </row>
    <row r="25" spans="1:10">
      <c r="A25" s="122"/>
      <c r="B25" s="123"/>
      <c r="C25" s="123"/>
      <c r="D25" s="124"/>
      <c r="E25" s="124"/>
      <c r="F25" s="124"/>
      <c r="G25" s="124"/>
      <c r="H25" s="124"/>
      <c r="I25" s="124"/>
      <c r="J25" s="124"/>
    </row>
    <row r="26" spans="1:10">
      <c r="A26" s="125"/>
      <c r="B26" s="124"/>
      <c r="D26" s="124"/>
      <c r="E26" s="124"/>
      <c r="F26" s="124"/>
      <c r="G26" s="124"/>
      <c r="H26" s="124"/>
      <c r="I26" s="124"/>
      <c r="J26" s="124"/>
    </row>
    <row r="27" spans="1:4">
      <c r="A27" s="126"/>
      <c r="B27" s="127"/>
      <c r="C27" s="128"/>
      <c r="D27" s="129"/>
    </row>
    <row r="28" spans="1:4">
      <c r="A28" s="130"/>
      <c r="B28" s="131"/>
      <c r="C28" s="132"/>
      <c r="D28" s="133"/>
    </row>
    <row r="29" spans="1:4">
      <c r="A29" s="134"/>
      <c r="B29" s="131"/>
      <c r="C29" s="135"/>
      <c r="D29" s="133"/>
    </row>
    <row r="30" spans="1:4">
      <c r="A30" s="136"/>
      <c r="B30" s="131"/>
      <c r="C30" s="137"/>
      <c r="D30" s="133"/>
    </row>
  </sheetData>
  <mergeCells count="3">
    <mergeCell ref="B25:C25"/>
    <mergeCell ref="A28:A30"/>
    <mergeCell ref="C28:C30"/>
  </mergeCells>
  <pageMargins left="0.25" right="0.25" top="0.75" bottom="0.75" header="0.3" footer="0.3"/>
  <pageSetup paperSize="9" scale="6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G40" sqref="G40"/>
    </sheetView>
  </sheetViews>
  <sheetFormatPr defaultColWidth="5.62727272727273" defaultRowHeight="14"/>
  <cols>
    <col min="1" max="1" width="10.6272727272727" customWidth="1"/>
    <col min="3" max="3" width="10.6272727272727" customWidth="1"/>
  </cols>
  <sheetData>
    <row r="1" spans="1:1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89"/>
    </row>
    <row r="2" spans="1:15">
      <c r="A2" s="48" t="s">
        <v>51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90"/>
    </row>
    <row r="3" spans="1:1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>
      <c r="A4" s="48" t="s">
        <v>53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90"/>
    </row>
    <row r="5" spans="1:15">
      <c r="A5" s="50" t="s">
        <v>54</v>
      </c>
      <c r="B5" s="50"/>
      <c r="C5" s="50"/>
      <c r="D5" s="50"/>
      <c r="E5" s="50"/>
      <c r="F5" s="48"/>
      <c r="G5" s="48"/>
      <c r="H5" s="48"/>
      <c r="I5" s="48"/>
      <c r="J5" s="48"/>
      <c r="K5" s="48"/>
      <c r="L5" s="48"/>
      <c r="M5" s="48"/>
      <c r="N5" s="48"/>
      <c r="O5" s="90"/>
    </row>
    <row r="6" spans="1:15">
      <c r="A6" s="51" t="s">
        <v>55</v>
      </c>
      <c r="B6" s="52"/>
      <c r="C6" s="52"/>
      <c r="D6" s="48"/>
      <c r="E6" s="48"/>
      <c r="F6" s="48"/>
      <c r="G6" s="48"/>
      <c r="H6" s="48"/>
      <c r="I6" s="48"/>
      <c r="J6" s="48"/>
      <c r="K6" s="48"/>
      <c r="L6" s="48"/>
      <c r="M6" s="91"/>
      <c r="N6" s="91"/>
      <c r="O6" s="90"/>
    </row>
    <row r="7" spans="1:15">
      <c r="A7" s="51" t="s">
        <v>56</v>
      </c>
      <c r="B7" s="53">
        <v>1521</v>
      </c>
      <c r="C7" s="54" t="s">
        <v>57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92" t="s">
        <v>58</v>
      </c>
      <c r="O7" s="90"/>
    </row>
    <row r="8" spans="1:15">
      <c r="A8" s="55" t="s">
        <v>59</v>
      </c>
      <c r="B8" s="56"/>
      <c r="C8" s="56"/>
      <c r="D8" s="56"/>
      <c r="E8" s="56"/>
      <c r="F8" s="56"/>
      <c r="G8" s="56"/>
      <c r="H8" s="56"/>
      <c r="I8" s="56"/>
      <c r="J8" s="56"/>
      <c r="K8" s="55"/>
      <c r="L8" s="55"/>
      <c r="M8" s="55"/>
      <c r="N8" s="93"/>
      <c r="O8" s="90"/>
    </row>
    <row r="9" spans="1:15">
      <c r="A9" s="57" t="s">
        <v>0</v>
      </c>
      <c r="B9" s="58" t="s">
        <v>1</v>
      </c>
      <c r="C9" s="59" t="s">
        <v>60</v>
      </c>
      <c r="D9" s="60" t="s">
        <v>61</v>
      </c>
      <c r="E9" s="60" t="s">
        <v>62</v>
      </c>
      <c r="F9" s="60" t="s">
        <v>63</v>
      </c>
      <c r="G9" s="60" t="s">
        <v>64</v>
      </c>
      <c r="H9" s="60" t="s">
        <v>65</v>
      </c>
      <c r="I9" s="60" t="s">
        <v>66</v>
      </c>
      <c r="J9" s="60" t="s">
        <v>67</v>
      </c>
      <c r="K9" s="60" t="s">
        <v>68</v>
      </c>
      <c r="L9" s="60"/>
      <c r="M9" s="60"/>
      <c r="N9" s="94" t="s">
        <v>10</v>
      </c>
      <c r="O9" s="87"/>
    </row>
    <row r="10" spans="1:15">
      <c r="A10" s="61" t="s">
        <v>69</v>
      </c>
      <c r="B10" s="62" t="s">
        <v>70</v>
      </c>
      <c r="C10" s="63">
        <v>43824</v>
      </c>
      <c r="D10" s="64">
        <v>0</v>
      </c>
      <c r="E10" s="64">
        <v>94</v>
      </c>
      <c r="F10" s="64">
        <v>202</v>
      </c>
      <c r="G10" s="64">
        <v>209</v>
      </c>
      <c r="H10" s="64">
        <v>144</v>
      </c>
      <c r="I10" s="64">
        <v>72</v>
      </c>
      <c r="J10" s="64">
        <v>0</v>
      </c>
      <c r="K10" s="64">
        <v>0</v>
      </c>
      <c r="L10" s="64"/>
      <c r="M10" s="64"/>
      <c r="N10" s="95">
        <f>SUM(D10:K10)</f>
        <v>721</v>
      </c>
      <c r="O10" s="87"/>
    </row>
    <row r="11" spans="1:15">
      <c r="A11" s="65"/>
      <c r="B11" s="62"/>
      <c r="C11" s="6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6"/>
    </row>
    <row r="12" spans="1:15">
      <c r="A12" s="61" t="s">
        <v>69</v>
      </c>
      <c r="B12" s="62" t="s">
        <v>71</v>
      </c>
      <c r="C12" s="63">
        <v>43824</v>
      </c>
      <c r="D12" s="64">
        <v>49</v>
      </c>
      <c r="E12" s="64">
        <v>70</v>
      </c>
      <c r="F12" s="64">
        <v>140</v>
      </c>
      <c r="G12" s="64">
        <v>161</v>
      </c>
      <c r="H12" s="64">
        <v>140</v>
      </c>
      <c r="I12" s="64">
        <v>77</v>
      </c>
      <c r="J12" s="64">
        <v>63</v>
      </c>
      <c r="K12" s="64">
        <v>0</v>
      </c>
      <c r="L12" s="64"/>
      <c r="M12" s="64"/>
      <c r="N12" s="95">
        <f>SUM(D12:K12)</f>
        <v>700</v>
      </c>
      <c r="O12" s="87"/>
    </row>
    <row r="13" spans="1:15">
      <c r="A13" s="65"/>
      <c r="B13" s="62"/>
      <c r="C13" s="68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96"/>
    </row>
    <row r="14" spans="1:15">
      <c r="A14" s="69" t="s">
        <v>69</v>
      </c>
      <c r="B14" s="70" t="s">
        <v>72</v>
      </c>
      <c r="C14" s="63">
        <v>43824</v>
      </c>
      <c r="D14" s="64">
        <v>2</v>
      </c>
      <c r="E14" s="64">
        <v>11</v>
      </c>
      <c r="F14" s="64">
        <v>23</v>
      </c>
      <c r="G14" s="64">
        <v>28</v>
      </c>
      <c r="H14" s="64">
        <v>21</v>
      </c>
      <c r="I14" s="64">
        <v>11</v>
      </c>
      <c r="J14" s="64">
        <v>4</v>
      </c>
      <c r="K14" s="64">
        <v>0</v>
      </c>
      <c r="L14" s="64"/>
      <c r="M14" s="64"/>
      <c r="N14" s="95">
        <f>SUM(D14:K14)</f>
        <v>100</v>
      </c>
      <c r="O14" s="97"/>
    </row>
    <row r="15" spans="1:15">
      <c r="A15" s="65"/>
      <c r="B15" s="71"/>
      <c r="C15" s="72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97"/>
    </row>
    <row r="16" spans="1:15">
      <c r="A16" s="69"/>
      <c r="B16" s="70"/>
      <c r="C16" s="7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95"/>
      <c r="O16" s="97"/>
    </row>
    <row r="17" spans="1:15">
      <c r="A17" s="65"/>
      <c r="B17" s="71"/>
      <c r="C17" s="72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97"/>
    </row>
    <row r="18" spans="1:15">
      <c r="A18" s="69"/>
      <c r="B18" s="70"/>
      <c r="C18" s="7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95"/>
      <c r="O18" s="97"/>
    </row>
    <row r="19" spans="1:15">
      <c r="A19" s="65"/>
      <c r="B19" s="71"/>
      <c r="C19" s="72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97"/>
    </row>
    <row r="20" spans="1:15">
      <c r="A20" s="74"/>
      <c r="B20" s="75"/>
      <c r="C20" s="7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98"/>
      <c r="O20" s="87"/>
    </row>
    <row r="21" spans="1:15">
      <c r="A21" s="77"/>
      <c r="B21" s="78"/>
      <c r="C21" s="79"/>
      <c r="D21" s="60" t="s">
        <v>61</v>
      </c>
      <c r="E21" s="60" t="s">
        <v>62</v>
      </c>
      <c r="F21" s="60" t="s">
        <v>63</v>
      </c>
      <c r="G21" s="60" t="s">
        <v>64</v>
      </c>
      <c r="H21" s="60" t="s">
        <v>65</v>
      </c>
      <c r="I21" s="60" t="s">
        <v>66</v>
      </c>
      <c r="J21" s="60" t="s">
        <v>67</v>
      </c>
      <c r="K21" s="60" t="s">
        <v>68</v>
      </c>
      <c r="L21" s="99"/>
      <c r="M21" s="99"/>
      <c r="N21" s="98"/>
      <c r="O21" s="87"/>
    </row>
    <row r="22" spans="1:15">
      <c r="A22" s="80" t="s">
        <v>73</v>
      </c>
      <c r="B22" s="81"/>
      <c r="C22" s="69" t="s">
        <v>69</v>
      </c>
      <c r="D22" s="82">
        <v>51</v>
      </c>
      <c r="E22" s="82">
        <v>175</v>
      </c>
      <c r="F22" s="82">
        <v>365</v>
      </c>
      <c r="G22" s="82">
        <v>398</v>
      </c>
      <c r="H22" s="82">
        <v>305</v>
      </c>
      <c r="I22" s="82">
        <v>160</v>
      </c>
      <c r="J22" s="82">
        <v>67</v>
      </c>
      <c r="K22" s="82">
        <v>0</v>
      </c>
      <c r="L22" s="82"/>
      <c r="M22" s="82"/>
      <c r="N22" s="82">
        <f>SUM(D22:K22)</f>
        <v>1521</v>
      </c>
      <c r="O22" s="87"/>
    </row>
    <row r="23" spans="1:15">
      <c r="A23" s="83"/>
      <c r="B23" s="81"/>
      <c r="C23" s="84" t="s">
        <v>74</v>
      </c>
      <c r="D23" s="82">
        <v>51</v>
      </c>
      <c r="E23" s="82">
        <v>175</v>
      </c>
      <c r="F23" s="82">
        <v>365</v>
      </c>
      <c r="G23" s="82">
        <v>398</v>
      </c>
      <c r="H23" s="82">
        <v>305</v>
      </c>
      <c r="I23" s="82">
        <v>160</v>
      </c>
      <c r="J23" s="82">
        <v>67</v>
      </c>
      <c r="K23" s="82">
        <v>0</v>
      </c>
      <c r="L23" s="82"/>
      <c r="M23" s="82"/>
      <c r="N23" s="82">
        <f>SUM(D23:K23)</f>
        <v>1521</v>
      </c>
      <c r="O23" s="87"/>
    </row>
    <row r="24" spans="1:15">
      <c r="A24" s="85"/>
      <c r="B24" s="86"/>
      <c r="C24" s="87"/>
      <c r="D24" s="88"/>
      <c r="E24" s="88"/>
      <c r="F24" s="88"/>
      <c r="G24" s="88"/>
      <c r="H24" s="88"/>
      <c r="I24" s="88"/>
      <c r="J24" s="88"/>
      <c r="K24" s="88"/>
      <c r="L24" s="87"/>
      <c r="M24" s="87"/>
      <c r="N24" s="100"/>
      <c r="O24" s="87"/>
    </row>
    <row r="25" spans="1:15">
      <c r="A25" s="87"/>
      <c r="B25" s="87"/>
      <c r="C25" s="87"/>
      <c r="D25" s="88"/>
      <c r="E25" s="88"/>
      <c r="F25" s="88"/>
      <c r="G25" s="88"/>
      <c r="H25" s="88"/>
      <c r="I25" s="88"/>
      <c r="J25" s="88"/>
      <c r="K25" s="88"/>
      <c r="L25" s="87"/>
      <c r="M25" s="87"/>
      <c r="N25" s="87"/>
      <c r="O25" s="87"/>
    </row>
    <row r="26" spans="1:15">
      <c r="A26" s="87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7"/>
      <c r="M26" s="87"/>
      <c r="N26" s="87"/>
      <c r="O26" s="87"/>
    </row>
  </sheetData>
  <mergeCells count="14">
    <mergeCell ref="A1:N1"/>
    <mergeCell ref="A2:N2"/>
    <mergeCell ref="A3:O3"/>
    <mergeCell ref="A4:N4"/>
    <mergeCell ref="A5:E5"/>
    <mergeCell ref="A6:C6"/>
    <mergeCell ref="M6:N6"/>
    <mergeCell ref="A8:J8"/>
    <mergeCell ref="D11:N11"/>
    <mergeCell ref="D13:N13"/>
    <mergeCell ref="D15:N15"/>
    <mergeCell ref="D17:N17"/>
    <mergeCell ref="D19:N19"/>
    <mergeCell ref="A22:A2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G40" sqref="G40"/>
    </sheetView>
  </sheetViews>
  <sheetFormatPr defaultColWidth="9" defaultRowHeight="14"/>
  <cols>
    <col min="1" max="1" width="17.2545454545455" customWidth="1"/>
    <col min="2" max="2" width="17.8727272727273" customWidth="1"/>
    <col min="3" max="3" width="12.8727272727273" customWidth="1"/>
    <col min="5" max="5" width="14.2545454545455" customWidth="1"/>
    <col min="7" max="16" width="5.62727272727273" customWidth="1"/>
  </cols>
  <sheetData>
    <row r="1" ht="23" spans="1:16">
      <c r="A1" s="17" t="s">
        <v>75</v>
      </c>
      <c r="B1" s="18" t="s">
        <v>76</v>
      </c>
      <c r="C1" s="19"/>
      <c r="D1" s="19"/>
      <c r="E1" s="19"/>
      <c r="F1" s="20"/>
      <c r="G1" s="21"/>
      <c r="H1" s="22"/>
      <c r="I1" s="22"/>
      <c r="J1" s="22"/>
      <c r="K1" s="22"/>
      <c r="L1" s="22"/>
      <c r="M1" s="22"/>
      <c r="N1" s="22"/>
      <c r="O1" s="22"/>
      <c r="P1" s="45"/>
    </row>
    <row r="2" spans="1:16">
      <c r="A2" s="23"/>
      <c r="B2" s="24"/>
      <c r="C2" s="24"/>
      <c r="D2" s="24"/>
      <c r="E2" s="25"/>
      <c r="F2" s="26" t="s">
        <v>77</v>
      </c>
      <c r="G2" s="27"/>
      <c r="H2" s="28"/>
      <c r="I2" s="28"/>
      <c r="J2" s="28"/>
      <c r="K2" s="28"/>
      <c r="L2" s="28"/>
      <c r="M2" s="28"/>
      <c r="N2" s="28"/>
      <c r="O2" s="28"/>
      <c r="P2" s="46"/>
    </row>
    <row r="3" spans="1:16">
      <c r="A3" s="29" t="s">
        <v>78</v>
      </c>
      <c r="B3" s="29"/>
      <c r="C3" s="29"/>
      <c r="D3" s="14" t="s">
        <v>79</v>
      </c>
      <c r="E3" s="14" t="s">
        <v>80</v>
      </c>
      <c r="F3" s="30">
        <v>1070</v>
      </c>
      <c r="G3" s="27"/>
      <c r="H3" s="28"/>
      <c r="I3" s="28"/>
      <c r="J3" s="28"/>
      <c r="K3" s="28"/>
      <c r="L3" s="28"/>
      <c r="M3" s="28"/>
      <c r="N3" s="28"/>
      <c r="O3" s="28"/>
      <c r="P3" s="46"/>
    </row>
    <row r="4" spans="1:16">
      <c r="A4" s="14"/>
      <c r="B4" s="14"/>
      <c r="C4" s="14"/>
      <c r="D4" s="14"/>
      <c r="E4" s="14"/>
      <c r="F4" s="30"/>
      <c r="G4" s="31"/>
      <c r="H4" s="32"/>
      <c r="I4" s="32"/>
      <c r="J4" s="32"/>
      <c r="K4" s="32"/>
      <c r="L4" s="32"/>
      <c r="M4" s="32"/>
      <c r="N4" s="32"/>
      <c r="O4" s="32"/>
      <c r="P4" s="47"/>
    </row>
    <row r="5" spans="1:16">
      <c r="A5" s="14"/>
      <c r="B5" s="14"/>
      <c r="C5" s="14"/>
      <c r="D5" s="14" t="s">
        <v>81</v>
      </c>
      <c r="E5" s="14" t="s">
        <v>82</v>
      </c>
      <c r="F5" s="33" t="s">
        <v>83</v>
      </c>
      <c r="G5" s="33">
        <v>6</v>
      </c>
      <c r="H5" s="33">
        <v>8</v>
      </c>
      <c r="I5" s="33">
        <v>10</v>
      </c>
      <c r="J5" s="33">
        <v>12</v>
      </c>
      <c r="K5" s="33">
        <v>14</v>
      </c>
      <c r="L5" s="33">
        <v>16</v>
      </c>
      <c r="M5" s="33">
        <v>18</v>
      </c>
      <c r="N5" s="33">
        <v>20</v>
      </c>
      <c r="O5" s="33">
        <v>22</v>
      </c>
      <c r="P5" s="33">
        <v>24</v>
      </c>
    </row>
    <row r="6" spans="1:16">
      <c r="A6" s="14"/>
      <c r="B6" s="14"/>
      <c r="C6" s="14"/>
      <c r="D6" s="34"/>
      <c r="E6" s="35" t="s">
        <v>84</v>
      </c>
      <c r="F6" s="33" t="s">
        <v>85</v>
      </c>
      <c r="G6" s="30">
        <v>12</v>
      </c>
      <c r="H6" s="30">
        <v>26</v>
      </c>
      <c r="I6" s="30">
        <v>41</v>
      </c>
      <c r="J6" s="30">
        <v>45</v>
      </c>
      <c r="K6" s="30">
        <v>44</v>
      </c>
      <c r="L6" s="30">
        <v>43</v>
      </c>
      <c r="M6" s="30">
        <v>23</v>
      </c>
      <c r="N6" s="30">
        <v>13</v>
      </c>
      <c r="O6" s="30">
        <v>8</v>
      </c>
      <c r="P6" s="30">
        <v>5</v>
      </c>
    </row>
    <row r="7" spans="1:16">
      <c r="A7" s="14"/>
      <c r="B7" s="14"/>
      <c r="C7" s="14"/>
      <c r="D7" s="36"/>
      <c r="E7" s="35"/>
      <c r="F7" s="33" t="s">
        <v>86</v>
      </c>
      <c r="G7" s="30">
        <v>21</v>
      </c>
      <c r="H7" s="30">
        <v>40</v>
      </c>
      <c r="I7" s="30">
        <v>81</v>
      </c>
      <c r="J7" s="30">
        <v>86</v>
      </c>
      <c r="K7" s="30">
        <v>92</v>
      </c>
      <c r="L7" s="30">
        <v>97</v>
      </c>
      <c r="M7" s="30">
        <v>31</v>
      </c>
      <c r="N7" s="30">
        <v>26</v>
      </c>
      <c r="O7" s="30">
        <v>23</v>
      </c>
      <c r="P7" s="30">
        <v>9</v>
      </c>
    </row>
    <row r="8" spans="1:16">
      <c r="A8" s="14"/>
      <c r="B8" s="14"/>
      <c r="C8" s="14"/>
      <c r="D8" s="37"/>
      <c r="E8" s="35"/>
      <c r="F8" s="33" t="s">
        <v>87</v>
      </c>
      <c r="G8" s="30">
        <v>8</v>
      </c>
      <c r="H8" s="30">
        <v>18</v>
      </c>
      <c r="I8" s="30">
        <v>47</v>
      </c>
      <c r="J8" s="30">
        <v>53</v>
      </c>
      <c r="K8" s="30">
        <v>56</v>
      </c>
      <c r="L8" s="30">
        <v>53</v>
      </c>
      <c r="M8" s="30">
        <v>23</v>
      </c>
      <c r="N8" s="30">
        <v>17</v>
      </c>
      <c r="O8" s="30">
        <v>11</v>
      </c>
      <c r="P8" s="30">
        <v>5</v>
      </c>
    </row>
    <row r="9" spans="1:4">
      <c r="A9" s="14"/>
      <c r="B9" s="26"/>
      <c r="C9" s="26"/>
      <c r="D9" s="30"/>
    </row>
    <row r="11" spans="2:2">
      <c r="B11" s="38"/>
    </row>
    <row r="12" spans="1:1">
      <c r="A12" s="14" t="s">
        <v>88</v>
      </c>
    </row>
    <row r="13" ht="21" spans="1:3">
      <c r="A13" s="39" t="s">
        <v>75</v>
      </c>
      <c r="B13" s="40" t="s">
        <v>76</v>
      </c>
      <c r="C13" s="41"/>
    </row>
    <row r="14" spans="1:3">
      <c r="A14" s="42" t="s">
        <v>75</v>
      </c>
      <c r="B14" s="42" t="s">
        <v>89</v>
      </c>
      <c r="C14" s="42" t="s">
        <v>77</v>
      </c>
    </row>
    <row r="15" spans="1:3">
      <c r="A15" s="14"/>
      <c r="B15" s="14"/>
      <c r="C15" s="30"/>
    </row>
    <row r="16" spans="1:3">
      <c r="A16" s="14"/>
      <c r="B16" s="14"/>
      <c r="C16" s="30"/>
    </row>
    <row r="17" spans="3:3">
      <c r="C17" s="30"/>
    </row>
    <row r="18" spans="1:8">
      <c r="A18" s="14"/>
      <c r="B18" s="14"/>
      <c r="C18" s="30"/>
      <c r="F18" s="43"/>
      <c r="G18" s="43"/>
      <c r="H18" s="43"/>
    </row>
    <row r="19" spans="1:8">
      <c r="A19" s="14"/>
      <c r="B19" s="14"/>
      <c r="C19" s="30"/>
      <c r="F19" s="43"/>
      <c r="G19" s="43"/>
      <c r="H19" s="43"/>
    </row>
    <row r="22" spans="2:2">
      <c r="B22" s="38"/>
    </row>
    <row r="23" spans="1:1">
      <c r="A23" s="44"/>
    </row>
  </sheetData>
  <mergeCells count="7">
    <mergeCell ref="B1:F1"/>
    <mergeCell ref="A2:E2"/>
    <mergeCell ref="A3:C3"/>
    <mergeCell ref="B13:C13"/>
    <mergeCell ref="D6:D8"/>
    <mergeCell ref="E6:E8"/>
    <mergeCell ref="G1:P4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G40" sqref="G40"/>
    </sheetView>
  </sheetViews>
  <sheetFormatPr defaultColWidth="9" defaultRowHeight="14"/>
  <cols>
    <col min="2" max="2" width="18.2545454545455" customWidth="1"/>
    <col min="9" max="9" width="15" customWidth="1"/>
  </cols>
  <sheetData>
    <row r="1" spans="1:8">
      <c r="A1" s="1" t="s">
        <v>75</v>
      </c>
      <c r="B1" s="2" t="s">
        <v>90</v>
      </c>
      <c r="C1" s="3"/>
      <c r="D1" s="4"/>
      <c r="E1" s="5"/>
      <c r="F1" s="6"/>
      <c r="G1" s="6"/>
      <c r="H1" s="7"/>
    </row>
    <row r="2" spans="1:8">
      <c r="A2" s="1" t="s">
        <v>91</v>
      </c>
      <c r="B2" s="8" t="s">
        <v>92</v>
      </c>
      <c r="C2" s="9"/>
      <c r="D2" s="10"/>
      <c r="E2" s="11"/>
      <c r="F2" s="12"/>
      <c r="G2" s="12"/>
      <c r="H2" s="7"/>
    </row>
    <row r="3" spans="1:8">
      <c r="A3" s="1" t="s">
        <v>93</v>
      </c>
      <c r="B3" s="8" t="s">
        <v>94</v>
      </c>
      <c r="C3" s="9"/>
      <c r="D3" s="10"/>
      <c r="E3" s="11"/>
      <c r="F3" s="12"/>
      <c r="G3" s="12"/>
      <c r="H3" s="7"/>
    </row>
    <row r="4" spans="1:8">
      <c r="A4" s="1" t="s">
        <v>95</v>
      </c>
      <c r="B4" s="8" t="s">
        <v>96</v>
      </c>
      <c r="C4" s="9"/>
      <c r="D4" s="10"/>
      <c r="E4" s="11"/>
      <c r="F4" s="12"/>
      <c r="G4" s="12"/>
      <c r="H4" s="7"/>
    </row>
    <row r="5" spans="1:8">
      <c r="A5" s="1" t="s">
        <v>97</v>
      </c>
      <c r="B5" s="2" t="s">
        <v>98</v>
      </c>
      <c r="C5" s="3"/>
      <c r="D5" s="4"/>
      <c r="E5" s="11"/>
      <c r="F5" s="12"/>
      <c r="G5" s="12"/>
      <c r="H5" s="13"/>
    </row>
    <row r="7" spans="1:2">
      <c r="A7" s="1" t="s">
        <v>99</v>
      </c>
      <c r="B7" s="14"/>
    </row>
    <row r="8" spans="1:2">
      <c r="A8" s="15" t="s">
        <v>100</v>
      </c>
      <c r="B8" s="15"/>
    </row>
    <row r="9" spans="1:2">
      <c r="A9" s="15" t="s">
        <v>101</v>
      </c>
      <c r="B9" s="15"/>
    </row>
    <row r="10" spans="1:2">
      <c r="A10" s="15" t="s">
        <v>102</v>
      </c>
      <c r="B10" s="15"/>
    </row>
    <row r="11" spans="1:2">
      <c r="A11" s="15" t="s">
        <v>103</v>
      </c>
      <c r="B11" s="15"/>
    </row>
    <row r="12" spans="1:10">
      <c r="A12" s="15" t="s">
        <v>104</v>
      </c>
      <c r="B12" s="15"/>
      <c r="D12" t="s">
        <v>105</v>
      </c>
      <c r="H12" s="15"/>
      <c r="I12" s="15"/>
      <c r="J12" s="14"/>
    </row>
    <row r="13" spans="8:10">
      <c r="H13" s="15"/>
      <c r="I13" s="15"/>
      <c r="J13" s="14"/>
    </row>
    <row r="14" spans="8:10">
      <c r="H14" s="15"/>
      <c r="I14" s="15"/>
      <c r="J14" s="14"/>
    </row>
    <row r="15" spans="8:10">
      <c r="H15" s="15"/>
      <c r="I15" s="15"/>
      <c r="J15" s="14"/>
    </row>
    <row r="16" spans="8:10">
      <c r="H16" s="16"/>
      <c r="I16" s="15"/>
      <c r="J16" s="14"/>
    </row>
  </sheetData>
  <mergeCells count="16">
    <mergeCell ref="B1:D1"/>
    <mergeCell ref="B2:D2"/>
    <mergeCell ref="B3:D3"/>
    <mergeCell ref="B4:D4"/>
    <mergeCell ref="B5:D5"/>
    <mergeCell ref="A8:B8"/>
    <mergeCell ref="A9:B9"/>
    <mergeCell ref="A10:B10"/>
    <mergeCell ref="A11:B11"/>
    <mergeCell ref="A12:B12"/>
    <mergeCell ref="H12:I12"/>
    <mergeCell ref="H13:I13"/>
    <mergeCell ref="H14:I14"/>
    <mergeCell ref="H15:I15"/>
    <mergeCell ref="H16:I16"/>
    <mergeCell ref="E1:G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HOLKHAM JOGGER</vt:lpstr>
      <vt:lpstr>LILY TENCEL SHORT</vt:lpstr>
      <vt:lpstr>商标</vt:lpstr>
      <vt:lpstr>橡筋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平常心A</cp:lastModifiedBy>
  <dcterms:created xsi:type="dcterms:W3CDTF">2019-10-22T01:03:00Z</dcterms:created>
  <cp:lastPrinted>2023-10-16T06:06:00Z</cp:lastPrinted>
  <dcterms:modified xsi:type="dcterms:W3CDTF">2024-08-15T13:53:02Z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82347B37DDDE4701B84F0007E3314150_13</vt:lpwstr>
  </property>
  <property fmtid="{D5CDD505-2E9C-101B-9397-08002B2CF9AE}" pid="3" name="KSOProductBuildVer">
    <vt:lpwstr>2052-12.1.0.17147</vt:lpwstr>
  </property>
</Properties>
</file>