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made with love转印标" sheetId="2" r:id="rId1"/>
  </sheets>
  <definedNames>
    <definedName name="_xlnm.Print_Area" localSheetId="0">'made with love转印标'!$A$1:$O$39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<sst xmlns="http://schemas.openxmlformats.org/spreadsheetml/2006/main" count="34" uniqueCount="26">
  <si>
    <t>MOTHERCARE SS25 转印标</t>
  </si>
  <si>
    <t>款号</t>
  </si>
  <si>
    <t>颜色</t>
  </si>
  <si>
    <t>大货样</t>
  </si>
  <si>
    <t>tiny baby</t>
  </si>
  <si>
    <t>new baby</t>
  </si>
  <si>
    <t>up to 1</t>
  </si>
  <si>
    <t>1-3</t>
  </si>
  <si>
    <t>3-6</t>
  </si>
  <si>
    <t>6-9</t>
  </si>
  <si>
    <t>9-12</t>
  </si>
  <si>
    <t>12-18</t>
  </si>
  <si>
    <t>18-24</t>
  </si>
  <si>
    <t>2-3</t>
  </si>
  <si>
    <t>总数</t>
  </si>
  <si>
    <t>mnths</t>
  </si>
  <si>
    <t>yrs</t>
  </si>
  <si>
    <t>成衣</t>
  </si>
  <si>
    <t>FOC</t>
  </si>
  <si>
    <t>工厂</t>
  </si>
  <si>
    <t>LL825</t>
  </si>
  <si>
    <t xml:space="preserve"> 17-1635TCX</t>
  </si>
  <si>
    <t>1-3M*10</t>
  </si>
  <si>
    <t>6-9M*5</t>
  </si>
  <si>
    <t>安阳景虹</t>
  </si>
  <si>
    <t>待定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</si>
</sst>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b/>
      <sz val="28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24"/>
      <name val="等线"/>
      <charset val="134"/>
    </font>
    <font>
      <sz val="16"/>
      <color theme="1"/>
      <name val="宋体"/>
      <charset val="134"/>
    </font>
    <font>
      <b/>
      <sz val="16"/>
      <color theme="1"/>
      <name val="等线"/>
      <charset val="134"/>
      <scheme val="minor"/>
    </font>
    <font>
      <sz val="16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8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Border="1" applyAlignment="1">
      <alignment horizontal="center" wrapText="1"/>
    </xf>
    <xf numFmtId="0" fontId="3" fillId="0" borderId="0" xfId="0" applyNumberFormat="1" applyFont="1" applyBorder="1" applyAlignment="1">
      <alignment horizontal="center"/>
    </xf>
    <xf numFmtId="0" fontId="3" fillId="2" borderId="0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58" fontId="3" fillId="2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58" fontId="3" fillId="4" borderId="1" xfId="0" applyNumberFormat="1" applyFont="1" applyFill="1" applyBorder="1" applyAlignment="1">
      <alignment horizontal="center"/>
    </xf>
    <xf numFmtId="0" fontId="0" fillId="0" borderId="1" xfId="0" applyBorder="1"/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58" fontId="3" fillId="2" borderId="1" xfId="0" applyNumberFormat="1" applyFont="1" applyFill="1" applyBorder="1" applyAlignment="1" quotePrefix="1">
      <alignment horizontal="center"/>
    </xf>
    <xf numFmtId="58" fontId="3" fillId="4" borderId="1" xfId="0" applyNumberFormat="1" applyFont="1" applyFill="1" applyBorder="1" applyAlignment="1" quotePrefix="1">
      <alignment horizontal="center"/>
    </xf>
    <xf numFmtId="0" fontId="3" fillId="2" borderId="1" xfId="0" applyFont="1" applyFill="1" applyBorder="1" applyAlignment="1" quotePrefix="1">
      <alignment horizontal="center"/>
    </xf>
    <xf numFmtId="0" fontId="3" fillId="4" borderId="1" xfId="0" applyFont="1" applyFill="1" applyBorder="1" applyAlignment="1" quotePrefix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5</xdr:row>
      <xdr:rowOff>129540</xdr:rowOff>
    </xdr:from>
    <xdr:to>
      <xdr:col>7</xdr:col>
      <xdr:colOff>378460</xdr:colOff>
      <xdr:row>27</xdr:row>
      <xdr:rowOff>20320</xdr:rowOff>
    </xdr:to>
    <xdr:pic>
      <xdr:nvPicPr>
        <xdr:cNvPr id="4" name="Picture 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" y="2936240"/>
          <a:ext cx="7458710" cy="41325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"/>
  <sheetViews>
    <sheetView tabSelected="1" zoomScale="60" zoomScaleNormal="60" zoomScaleSheetLayoutView="50" workbookViewId="0">
      <selection activeCell="V16" sqref="U12:V16"/>
    </sheetView>
  </sheetViews>
  <sheetFormatPr defaultColWidth="9" defaultRowHeight="14" outlineLevelRow="6"/>
  <cols>
    <col min="1" max="1" width="15" customWidth="1"/>
    <col min="2" max="2" width="22.2583333333333" customWidth="1"/>
    <col min="3" max="4" width="13.5833333333333" style="2" customWidth="1"/>
    <col min="5" max="5" width="8.83333333333333" style="2" customWidth="1"/>
    <col min="6" max="6" width="9.41666666666667" customWidth="1"/>
    <col min="7" max="14" width="10.25"/>
    <col min="17" max="18" width="9" hidden="1" customWidth="1"/>
    <col min="19" max="19" width="12.775" hidden="1" customWidth="1"/>
  </cols>
  <sheetData>
    <row r="1" ht="42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20" customHeight="1" spans="3:14">
      <c r="C2" s="4"/>
      <c r="D2" s="4"/>
      <c r="E2" s="4">
        <v>2.3</v>
      </c>
      <c r="F2" s="5">
        <v>50</v>
      </c>
      <c r="G2" s="5">
        <v>56</v>
      </c>
      <c r="H2" s="6">
        <v>62</v>
      </c>
      <c r="I2" s="5">
        <v>68</v>
      </c>
      <c r="J2" s="6">
        <v>74</v>
      </c>
      <c r="K2" s="5">
        <v>80</v>
      </c>
      <c r="L2" s="5">
        <v>86</v>
      </c>
      <c r="M2" s="5">
        <v>92</v>
      </c>
      <c r="N2" s="5">
        <v>98</v>
      </c>
    </row>
    <row r="3" ht="20" customHeight="1" spans="1:19">
      <c r="A3" s="7" t="s">
        <v>1</v>
      </c>
      <c r="B3" s="7" t="s">
        <v>2</v>
      </c>
      <c r="C3" s="8" t="s">
        <v>3</v>
      </c>
      <c r="D3" s="9"/>
      <c r="E3" s="10" t="s">
        <v>4</v>
      </c>
      <c r="F3" s="10" t="s">
        <v>5</v>
      </c>
      <c r="G3" s="10" t="s">
        <v>6</v>
      </c>
      <c r="H3" s="27" t="s">
        <v>7</v>
      </c>
      <c r="I3" s="28" t="s">
        <v>8</v>
      </c>
      <c r="J3" s="29" t="s">
        <v>9</v>
      </c>
      <c r="K3" s="30" t="s">
        <v>10</v>
      </c>
      <c r="L3" s="30" t="s">
        <v>11</v>
      </c>
      <c r="M3" s="10" t="s">
        <v>12</v>
      </c>
      <c r="N3" s="28" t="s">
        <v>13</v>
      </c>
      <c r="O3" s="7" t="s">
        <v>14</v>
      </c>
      <c r="P3" s="23"/>
      <c r="Q3" s="23"/>
      <c r="R3" s="23"/>
      <c r="S3" s="23"/>
    </row>
    <row r="4" ht="20" customHeight="1" spans="1:19">
      <c r="A4" s="7"/>
      <c r="B4" s="7"/>
      <c r="C4" s="12"/>
      <c r="D4" s="13"/>
      <c r="E4" s="10" t="s">
        <v>15</v>
      </c>
      <c r="F4" s="10" t="s">
        <v>15</v>
      </c>
      <c r="G4" s="10" t="s">
        <v>15</v>
      </c>
      <c r="H4" s="14" t="s">
        <v>15</v>
      </c>
      <c r="I4" s="10" t="s">
        <v>15</v>
      </c>
      <c r="J4" s="14" t="s">
        <v>15</v>
      </c>
      <c r="K4" s="10" t="s">
        <v>15</v>
      </c>
      <c r="L4" s="10" t="s">
        <v>15</v>
      </c>
      <c r="M4" s="10" t="s">
        <v>15</v>
      </c>
      <c r="N4" s="10" t="s">
        <v>16</v>
      </c>
      <c r="O4" s="7"/>
      <c r="P4" s="23"/>
      <c r="Q4" s="10" t="s">
        <v>17</v>
      </c>
      <c r="R4" s="10" t="s">
        <v>18</v>
      </c>
      <c r="S4" s="10" t="s">
        <v>19</v>
      </c>
    </row>
    <row r="5" s="1" customFormat="1" ht="119" customHeight="1" spans="1:19">
      <c r="A5" s="15" t="s">
        <v>20</v>
      </c>
      <c r="B5" s="16" t="s">
        <v>21</v>
      </c>
      <c r="C5" s="17" t="s">
        <v>22</v>
      </c>
      <c r="D5" s="17" t="s">
        <v>23</v>
      </c>
      <c r="E5" s="18"/>
      <c r="F5" s="18">
        <f>10+141</f>
        <v>151</v>
      </c>
      <c r="G5" s="18">
        <f>10+160</f>
        <v>170</v>
      </c>
      <c r="H5" s="18">
        <f>20+387</f>
        <v>407</v>
      </c>
      <c r="I5" s="18">
        <f>25+542</f>
        <v>567</v>
      </c>
      <c r="J5" s="18">
        <f>25+518</f>
        <v>543</v>
      </c>
      <c r="K5" s="18">
        <f>20+408</f>
        <v>428</v>
      </c>
      <c r="L5" s="18">
        <f>20+308</f>
        <v>328</v>
      </c>
      <c r="M5" s="18">
        <f>10+147</f>
        <v>157</v>
      </c>
      <c r="N5" s="18"/>
      <c r="O5" s="24">
        <f>SUM(E5:N5)</f>
        <v>2751</v>
      </c>
      <c r="Q5" s="26">
        <v>1025</v>
      </c>
      <c r="R5" s="26">
        <f>O5-Q5</f>
        <v>1726</v>
      </c>
      <c r="S5" s="26" t="s">
        <v>24</v>
      </c>
    </row>
    <row r="6" s="1" customFormat="1" ht="28" customHeight="1" spans="1:19">
      <c r="A6" s="19"/>
      <c r="B6" s="20"/>
      <c r="C6" s="17"/>
      <c r="D6" s="17"/>
      <c r="E6" s="18"/>
      <c r="F6" s="18"/>
      <c r="G6" s="18"/>
      <c r="H6" s="18"/>
      <c r="I6" s="18"/>
      <c r="J6" s="18"/>
      <c r="K6" s="18"/>
      <c r="L6" s="18"/>
      <c r="M6" s="18"/>
      <c r="N6" s="18"/>
      <c r="O6" s="24"/>
      <c r="Q6" s="26">
        <v>3950</v>
      </c>
      <c r="R6" s="26">
        <f>O6-Q6</f>
        <v>-3950</v>
      </c>
      <c r="S6" s="26" t="s">
        <v>25</v>
      </c>
    </row>
    <row r="7" s="1" customFormat="1" ht="26" customHeight="1" spans="1:19">
      <c r="A7" s="19"/>
      <c r="B7" s="18"/>
      <c r="C7" s="21"/>
      <c r="D7" s="21"/>
      <c r="E7" s="18"/>
      <c r="F7" s="18"/>
      <c r="G7" s="18"/>
      <c r="H7" s="18"/>
      <c r="I7" s="18"/>
      <c r="J7" s="18"/>
      <c r="K7" s="18"/>
      <c r="L7" s="18"/>
      <c r="M7" s="18"/>
      <c r="N7" s="18"/>
      <c r="O7" s="25"/>
      <c r="Q7" s="26"/>
      <c r="R7" s="26">
        <f>O7-Q7</f>
        <v>0</v>
      </c>
      <c r="S7" s="26"/>
    </row>
  </sheetData>
  <mergeCells count="5">
    <mergeCell ref="A1:Q1"/>
    <mergeCell ref="A3:A4"/>
    <mergeCell ref="B3:B4"/>
    <mergeCell ref="O3:O4"/>
    <mergeCell ref="C3:D4"/>
  </mergeCells>
  <pageMargins left="0.708661417322835" right="0.708661417322835" top="0.748031496062992" bottom="0.748031496062992" header="0.31496062992126" footer="0.31496062992126"/>
  <pageSetup paperSize="9" scale="5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made with love转印标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茗茗是茶</cp:lastModifiedBy>
  <dcterms:created xsi:type="dcterms:W3CDTF">2015-06-05T18:17:00Z</dcterms:created>
  <cp:lastPrinted>2022-05-04T06:44:00Z</cp:lastPrinted>
  <dcterms:modified xsi:type="dcterms:W3CDTF">2024-09-30T08:12:57Z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970A898273EA47B696E17EF07B34C637</vt:lpwstr>
  </property>
  <property fmtid="{D5CDD505-2E9C-101B-9397-08002B2CF9AE}" pid="3" name="KSOProductBuildVer">
    <vt:lpwstr>2052-12.1.0.18543</vt:lpwstr>
  </property>
</Properties>
</file>