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ummary Table-English Format" sheetId="2" r:id="rId1"/>
  </sheets>
  <definedNames>
    <definedName name="_xlnm._FilterDatabase" localSheetId="0" hidden="1">'Summary Table-English Format'!$A$23:$O$40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<sst xmlns="http://schemas.openxmlformats.org/spreadsheetml/2006/main" count="330" uniqueCount="52">
  <si>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</si>
  <si>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</si>
  <si>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</si>
  <si>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</si>
  <si>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</si>
  <si>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</si>
  <si>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</si>
  <si>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</si>
  <si>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</si>
  <si>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</si>
  <si>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</si>
  <si>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中包数量</t>
  </si>
  <si>
    <t>贴纸数量</t>
  </si>
  <si>
    <t>洗标数量</t>
  </si>
  <si>
    <t>Delivered Blister Quantity</t>
  </si>
  <si>
    <t>Delivered Open Quantity</t>
  </si>
  <si>
    <t>M2842AZ</t>
  </si>
  <si>
    <t>NS</t>
  </si>
  <si>
    <t>NORTH IRAQ</t>
  </si>
  <si>
    <t>21.10.2024</t>
  </si>
  <si>
    <t>BK23 - BLACK</t>
  </si>
  <si>
    <t>M2842AZAF</t>
  </si>
  <si>
    <t>-</t>
  </si>
  <si>
    <t>EGYPT</t>
  </si>
  <si>
    <t>ECOM MP</t>
  </si>
  <si>
    <t>M2842AZAFECOMMP</t>
  </si>
  <si>
    <t>MOROCCO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</si>
  <si>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</si>
  <si>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</si>
  <si>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</si>
  <si>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</si>
  <si>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</si>
  <si>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</si>
  <si>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</si>
  <si>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</si>
  <si>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</si>
  <si>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</si>
  <si>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M2842AZYDFKZK</t>
  </si>
  <si>
    <t>TOPTAN-5</t>
  </si>
  <si>
    <t>M2842AZYDFTOP5</t>
  </si>
  <si>
    <t>洗标颜色做黄色</t>
  </si>
  <si>
    <t>TOPTAN-7</t>
  </si>
  <si>
    <t>M2842AZYDFTOP7</t>
  </si>
  <si>
    <t>SOUTH IRAQ</t>
  </si>
  <si>
    <t>Total Order By Sizes</t>
  </si>
  <si>
    <t>背面</t>
  </si>
  <si>
    <t>有价格</t>
  </si>
  <si>
    <t>无价格</t>
  </si>
  <si>
    <t>价格牌数量</t>
  </si>
  <si>
    <t>款号</t>
  </si>
  <si>
    <t>白色</t>
  </si>
  <si>
    <t>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</si>
</sst>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3" borderId="0" xfId="0" applyNumberFormat="1" applyFont="1" applyFill="1"/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1"/>
  <sheetViews>
    <sheetView tabSelected="1" topLeftCell="K1" workbookViewId="0">
      <selection activeCell="R3" sqref="R3:R1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5727272727273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22" width="42.6181818181818" customWidth="1"/>
    <col min="23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95</v>
      </c>
      <c r="L2" s="3">
        <v>100</v>
      </c>
      <c r="M2" s="3">
        <v>105</v>
      </c>
      <c r="N2" s="3">
        <v>110</v>
      </c>
      <c r="O2" s="3" t="s">
        <v>9</v>
      </c>
      <c r="P2" s="3" t="s">
        <v>10</v>
      </c>
      <c r="Q2" s="13" t="s">
        <v>11</v>
      </c>
      <c r="R2" s="13" t="s">
        <v>12</v>
      </c>
      <c r="S2" s="13" t="s">
        <v>13</v>
      </c>
      <c r="T2" s="3" t="s">
        <v>14</v>
      </c>
      <c r="U2" s="3" t="s">
        <v>15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16</v>
      </c>
      <c r="B3" s="4" t="s">
        <v>17</v>
      </c>
      <c r="C3" s="4">
        <v>1469930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2</v>
      </c>
      <c r="J3" s="5">
        <v>2</v>
      </c>
      <c r="K3" s="5" t="s">
        <v>22</v>
      </c>
      <c r="L3" s="4">
        <v>2</v>
      </c>
      <c r="M3" s="4" t="s">
        <v>22</v>
      </c>
      <c r="N3" s="4">
        <v>2</v>
      </c>
      <c r="O3" s="4">
        <v>8</v>
      </c>
      <c r="P3" s="4" t="s">
        <v>18</v>
      </c>
      <c r="Q3" s="4">
        <v>10</v>
      </c>
      <c r="R3" s="18">
        <f>Q3*1.03</f>
        <v>10.3</v>
      </c>
      <c r="S3" s="4">
        <v>80</v>
      </c>
      <c r="T3" s="4">
        <v>0</v>
      </c>
      <c r="U3" s="4">
        <v>0</v>
      </c>
    </row>
    <row r="4" spans="1:21">
      <c r="A4" s="4" t="s">
        <v>16</v>
      </c>
      <c r="B4" s="4" t="s">
        <v>17</v>
      </c>
      <c r="C4" s="4">
        <v>1469929</v>
      </c>
      <c r="D4" s="4" t="s">
        <v>23</v>
      </c>
      <c r="E4" s="5" t="s">
        <v>19</v>
      </c>
      <c r="F4" s="5" t="s">
        <v>20</v>
      </c>
      <c r="G4" s="5" t="s">
        <v>21</v>
      </c>
      <c r="H4" s="5">
        <v>1</v>
      </c>
      <c r="I4" s="5">
        <v>2</v>
      </c>
      <c r="J4" s="5">
        <v>2</v>
      </c>
      <c r="K4" s="5" t="s">
        <v>22</v>
      </c>
      <c r="L4" s="4">
        <v>2</v>
      </c>
      <c r="M4" s="4" t="s">
        <v>22</v>
      </c>
      <c r="N4" s="4">
        <v>2</v>
      </c>
      <c r="O4" s="4">
        <v>8</v>
      </c>
      <c r="P4" s="4" t="s">
        <v>23</v>
      </c>
      <c r="Q4" s="4">
        <v>5</v>
      </c>
      <c r="R4" s="18">
        <f t="shared" ref="R4:R19" si="0">Q4*1.03</f>
        <v>5.15</v>
      </c>
      <c r="S4" s="4">
        <v>40</v>
      </c>
      <c r="T4" s="4">
        <v>0</v>
      </c>
      <c r="U4" s="4">
        <v>0</v>
      </c>
    </row>
    <row r="5" spans="1:21">
      <c r="A5" s="4" t="s">
        <v>16</v>
      </c>
      <c r="B5" s="4" t="s">
        <v>17</v>
      </c>
      <c r="C5" s="4">
        <v>1469945</v>
      </c>
      <c r="D5" s="4" t="s">
        <v>24</v>
      </c>
      <c r="E5" s="5" t="s">
        <v>19</v>
      </c>
      <c r="F5" s="5" t="s">
        <v>20</v>
      </c>
      <c r="G5" s="5" t="s">
        <v>25</v>
      </c>
      <c r="H5" s="5">
        <v>1</v>
      </c>
      <c r="I5" s="5">
        <v>2</v>
      </c>
      <c r="J5" s="5">
        <v>2</v>
      </c>
      <c r="K5" s="5" t="s">
        <v>22</v>
      </c>
      <c r="L5" s="4">
        <v>2</v>
      </c>
      <c r="M5" s="4" t="s">
        <v>22</v>
      </c>
      <c r="N5" s="4">
        <v>2</v>
      </c>
      <c r="O5" s="4">
        <v>8</v>
      </c>
      <c r="P5" s="4" t="s">
        <v>24</v>
      </c>
      <c r="Q5" s="4">
        <v>10</v>
      </c>
      <c r="R5" s="18">
        <f t="shared" si="0"/>
        <v>10.3</v>
      </c>
      <c r="S5" s="4">
        <v>80</v>
      </c>
      <c r="T5" s="4">
        <v>0</v>
      </c>
      <c r="U5" s="4">
        <v>0</v>
      </c>
    </row>
    <row r="6" spans="1:21">
      <c r="A6" s="4" t="s">
        <v>16</v>
      </c>
      <c r="B6" s="4" t="s">
        <v>17</v>
      </c>
      <c r="C6" s="4">
        <v>1469931</v>
      </c>
      <c r="D6" s="4" t="s">
        <v>26</v>
      </c>
      <c r="E6" s="5" t="s">
        <v>19</v>
      </c>
      <c r="F6" s="5" t="s">
        <v>20</v>
      </c>
      <c r="G6" s="5" t="s">
        <v>21</v>
      </c>
      <c r="H6" s="5">
        <v>1</v>
      </c>
      <c r="I6" s="5">
        <v>2</v>
      </c>
      <c r="J6" s="5">
        <v>2</v>
      </c>
      <c r="K6" s="5" t="s">
        <v>22</v>
      </c>
      <c r="L6" s="4">
        <v>2</v>
      </c>
      <c r="M6" s="4" t="s">
        <v>22</v>
      </c>
      <c r="N6" s="4">
        <v>2</v>
      </c>
      <c r="O6" s="4">
        <v>8</v>
      </c>
      <c r="P6" s="4" t="s">
        <v>26</v>
      </c>
      <c r="Q6" s="4">
        <v>10</v>
      </c>
      <c r="R6" s="18">
        <f t="shared" si="0"/>
        <v>10.3</v>
      </c>
      <c r="S6" s="4">
        <v>80</v>
      </c>
      <c r="T6" s="4">
        <v>0</v>
      </c>
      <c r="U6" s="4">
        <v>0</v>
      </c>
    </row>
    <row r="7" spans="1:21">
      <c r="A7" s="4" t="s">
        <v>16</v>
      </c>
      <c r="B7" s="4" t="s">
        <v>17</v>
      </c>
      <c r="C7" s="4">
        <v>1469932</v>
      </c>
      <c r="D7" s="4" t="s">
        <v>27</v>
      </c>
      <c r="E7" s="5" t="s">
        <v>19</v>
      </c>
      <c r="F7" s="5" t="s">
        <v>20</v>
      </c>
      <c r="G7" s="5" t="s">
        <v>21</v>
      </c>
      <c r="H7" s="5">
        <v>1</v>
      </c>
      <c r="I7" s="5">
        <v>2</v>
      </c>
      <c r="J7" s="5">
        <v>2</v>
      </c>
      <c r="K7" s="5" t="s">
        <v>22</v>
      </c>
      <c r="L7" s="4">
        <v>2</v>
      </c>
      <c r="M7" s="4" t="s">
        <v>22</v>
      </c>
      <c r="N7" s="4">
        <v>2</v>
      </c>
      <c r="O7" s="4">
        <v>8</v>
      </c>
      <c r="P7" s="4" t="s">
        <v>27</v>
      </c>
      <c r="Q7" s="4">
        <v>3</v>
      </c>
      <c r="R7" s="18">
        <f t="shared" si="0"/>
        <v>3.09</v>
      </c>
      <c r="S7" s="4">
        <v>24</v>
      </c>
      <c r="T7" s="4">
        <v>0</v>
      </c>
      <c r="U7" s="4">
        <v>0</v>
      </c>
    </row>
    <row r="8" spans="1:21">
      <c r="A8" s="4" t="s">
        <v>16</v>
      </c>
      <c r="B8" s="4" t="s">
        <v>17</v>
      </c>
      <c r="C8" s="4">
        <v>1469933</v>
      </c>
      <c r="D8" s="4" t="s">
        <v>28</v>
      </c>
      <c r="E8" s="5" t="s">
        <v>19</v>
      </c>
      <c r="F8" s="5" t="s">
        <v>20</v>
      </c>
      <c r="G8" s="5" t="s">
        <v>21</v>
      </c>
      <c r="H8" s="5">
        <v>1</v>
      </c>
      <c r="I8" s="5">
        <v>2</v>
      </c>
      <c r="J8" s="5">
        <v>2</v>
      </c>
      <c r="K8" s="5" t="s">
        <v>22</v>
      </c>
      <c r="L8" s="4">
        <v>2</v>
      </c>
      <c r="M8" s="4" t="s">
        <v>22</v>
      </c>
      <c r="N8" s="4">
        <v>2</v>
      </c>
      <c r="O8" s="4">
        <v>8</v>
      </c>
      <c r="P8" s="4" t="s">
        <v>28</v>
      </c>
      <c r="Q8" s="4">
        <v>6</v>
      </c>
      <c r="R8" s="18">
        <f t="shared" si="0"/>
        <v>6.18</v>
      </c>
      <c r="S8" s="4">
        <v>48</v>
      </c>
      <c r="T8" s="4">
        <v>0</v>
      </c>
      <c r="U8" s="4">
        <v>0</v>
      </c>
    </row>
    <row r="9" spans="1:21">
      <c r="A9" s="4" t="s">
        <v>16</v>
      </c>
      <c r="B9" s="4" t="s">
        <v>17</v>
      </c>
      <c r="C9" s="4">
        <v>1469935</v>
      </c>
      <c r="D9" s="4" t="s">
        <v>29</v>
      </c>
      <c r="E9" s="5" t="s">
        <v>19</v>
      </c>
      <c r="F9" s="5" t="s">
        <v>20</v>
      </c>
      <c r="G9" s="5" t="s">
        <v>21</v>
      </c>
      <c r="H9" s="5">
        <v>1</v>
      </c>
      <c r="I9" s="5">
        <v>2</v>
      </c>
      <c r="J9" s="5">
        <v>2</v>
      </c>
      <c r="K9" s="5" t="s">
        <v>22</v>
      </c>
      <c r="L9" s="4">
        <v>2</v>
      </c>
      <c r="M9" s="4" t="s">
        <v>22</v>
      </c>
      <c r="N9" s="4">
        <v>2</v>
      </c>
      <c r="O9" s="4">
        <v>8</v>
      </c>
      <c r="P9" s="4" t="s">
        <v>29</v>
      </c>
      <c r="Q9" s="4">
        <v>5</v>
      </c>
      <c r="R9" s="18">
        <f t="shared" si="0"/>
        <v>5.15</v>
      </c>
      <c r="S9" s="4">
        <v>40</v>
      </c>
      <c r="T9" s="4">
        <v>0</v>
      </c>
      <c r="U9" s="4">
        <v>0</v>
      </c>
    </row>
    <row r="10" spans="1:21">
      <c r="A10" s="4" t="s">
        <v>16</v>
      </c>
      <c r="B10" s="4" t="s">
        <v>17</v>
      </c>
      <c r="C10" s="4">
        <v>1469937</v>
      </c>
      <c r="D10" s="4" t="s">
        <v>30</v>
      </c>
      <c r="E10" s="5" t="s">
        <v>19</v>
      </c>
      <c r="F10" s="5" t="s">
        <v>20</v>
      </c>
      <c r="G10" s="5" t="s">
        <v>21</v>
      </c>
      <c r="H10" s="5">
        <v>1</v>
      </c>
      <c r="I10" s="5">
        <v>2</v>
      </c>
      <c r="J10" s="5">
        <v>2</v>
      </c>
      <c r="K10" s="5" t="s">
        <v>22</v>
      </c>
      <c r="L10" s="4">
        <v>2</v>
      </c>
      <c r="M10" s="4" t="s">
        <v>22</v>
      </c>
      <c r="N10" s="4">
        <v>2</v>
      </c>
      <c r="O10" s="4">
        <v>8</v>
      </c>
      <c r="P10" s="4" t="s">
        <v>30</v>
      </c>
      <c r="Q10" s="4">
        <v>2</v>
      </c>
      <c r="R10" s="18">
        <f t="shared" si="0"/>
        <v>2.06</v>
      </c>
      <c r="S10" s="4">
        <v>16</v>
      </c>
      <c r="T10" s="4">
        <v>0</v>
      </c>
      <c r="U10" s="4">
        <v>0</v>
      </c>
    </row>
    <row r="11" spans="1:21">
      <c r="A11" s="4" t="s">
        <v>16</v>
      </c>
      <c r="B11" s="4" t="s">
        <v>17</v>
      </c>
      <c r="C11" s="4">
        <v>1469936</v>
      </c>
      <c r="D11" s="4" t="s">
        <v>31</v>
      </c>
      <c r="E11" s="5" t="s">
        <v>19</v>
      </c>
      <c r="F11" s="5" t="s">
        <v>20</v>
      </c>
      <c r="G11" s="5" t="s">
        <v>21</v>
      </c>
      <c r="H11" s="5">
        <v>1</v>
      </c>
      <c r="I11" s="5">
        <v>2</v>
      </c>
      <c r="J11" s="5">
        <v>2</v>
      </c>
      <c r="K11" s="5" t="s">
        <v>22</v>
      </c>
      <c r="L11" s="4">
        <v>2</v>
      </c>
      <c r="M11" s="4" t="s">
        <v>22</v>
      </c>
      <c r="N11" s="4">
        <v>2</v>
      </c>
      <c r="O11" s="4">
        <v>8</v>
      </c>
      <c r="P11" s="4" t="s">
        <v>31</v>
      </c>
      <c r="Q11" s="4">
        <v>5</v>
      </c>
      <c r="R11" s="18">
        <f t="shared" si="0"/>
        <v>5.15</v>
      </c>
      <c r="S11" s="4">
        <v>40</v>
      </c>
      <c r="T11" s="4">
        <v>0</v>
      </c>
      <c r="U11" s="4">
        <v>0</v>
      </c>
    </row>
    <row r="12" spans="1:21">
      <c r="A12" s="4" t="s">
        <v>16</v>
      </c>
      <c r="B12" s="4" t="s">
        <v>17</v>
      </c>
      <c r="C12" s="4">
        <v>1469938</v>
      </c>
      <c r="D12" s="4" t="s">
        <v>32</v>
      </c>
      <c r="E12" s="5" t="s">
        <v>19</v>
      </c>
      <c r="F12" s="5" t="s">
        <v>20</v>
      </c>
      <c r="G12" s="5" t="s">
        <v>21</v>
      </c>
      <c r="H12" s="5">
        <v>1</v>
      </c>
      <c r="I12" s="5">
        <v>2</v>
      </c>
      <c r="J12" s="5">
        <v>2</v>
      </c>
      <c r="K12" s="5" t="s">
        <v>22</v>
      </c>
      <c r="L12" s="4">
        <v>2</v>
      </c>
      <c r="M12" s="4" t="s">
        <v>22</v>
      </c>
      <c r="N12" s="4">
        <v>2</v>
      </c>
      <c r="O12" s="4">
        <v>8</v>
      </c>
      <c r="P12" s="4" t="s">
        <v>32</v>
      </c>
      <c r="Q12" s="4">
        <v>6</v>
      </c>
      <c r="R12" s="18">
        <f t="shared" si="0"/>
        <v>6.18</v>
      </c>
      <c r="S12" s="4">
        <v>48</v>
      </c>
      <c r="T12" s="4">
        <v>0</v>
      </c>
      <c r="U12" s="4">
        <v>0</v>
      </c>
    </row>
    <row r="13" spans="1:21">
      <c r="A13" s="4" t="s">
        <v>16</v>
      </c>
      <c r="B13" s="4" t="s">
        <v>17</v>
      </c>
      <c r="C13" s="4">
        <v>1469939</v>
      </c>
      <c r="D13" s="4" t="s">
        <v>33</v>
      </c>
      <c r="E13" s="5" t="s">
        <v>19</v>
      </c>
      <c r="F13" s="5" t="s">
        <v>20</v>
      </c>
      <c r="G13" s="5" t="s">
        <v>21</v>
      </c>
      <c r="H13" s="5">
        <v>1</v>
      </c>
      <c r="I13" s="5">
        <v>2</v>
      </c>
      <c r="J13" s="5">
        <v>2</v>
      </c>
      <c r="K13" s="5" t="s">
        <v>22</v>
      </c>
      <c r="L13" s="4">
        <v>2</v>
      </c>
      <c r="M13" s="4" t="s">
        <v>22</v>
      </c>
      <c r="N13" s="4">
        <v>2</v>
      </c>
      <c r="O13" s="4">
        <v>8</v>
      </c>
      <c r="P13" s="4" t="s">
        <v>33</v>
      </c>
      <c r="Q13" s="4">
        <v>1</v>
      </c>
      <c r="R13" s="18">
        <f t="shared" si="0"/>
        <v>1.03</v>
      </c>
      <c r="S13" s="4">
        <v>8</v>
      </c>
      <c r="T13" s="4">
        <v>0</v>
      </c>
      <c r="U13" s="4">
        <v>0</v>
      </c>
    </row>
    <row r="14" spans="1:21">
      <c r="A14" s="4" t="s">
        <v>16</v>
      </c>
      <c r="B14" s="4" t="s">
        <v>17</v>
      </c>
      <c r="C14" s="4">
        <v>1469940</v>
      </c>
      <c r="D14" s="4" t="s">
        <v>34</v>
      </c>
      <c r="E14" s="5" t="s">
        <v>19</v>
      </c>
      <c r="F14" s="5" t="s">
        <v>20</v>
      </c>
      <c r="G14" s="5" t="s">
        <v>21</v>
      </c>
      <c r="H14" s="5">
        <v>1</v>
      </c>
      <c r="I14" s="5">
        <v>2</v>
      </c>
      <c r="J14" s="5">
        <v>2</v>
      </c>
      <c r="K14" s="5" t="s">
        <v>22</v>
      </c>
      <c r="L14" s="4">
        <v>2</v>
      </c>
      <c r="M14" s="4" t="s">
        <v>22</v>
      </c>
      <c r="N14" s="4">
        <v>2</v>
      </c>
      <c r="O14" s="4">
        <v>8</v>
      </c>
      <c r="P14" s="4" t="s">
        <v>34</v>
      </c>
      <c r="Q14" s="4">
        <v>7</v>
      </c>
      <c r="R14" s="18">
        <f t="shared" si="0"/>
        <v>7.21</v>
      </c>
      <c r="S14" s="4">
        <v>56</v>
      </c>
      <c r="T14" s="4">
        <v>0</v>
      </c>
      <c r="U14" s="4">
        <v>0</v>
      </c>
    </row>
    <row r="15" spans="1:21">
      <c r="A15" s="4" t="s">
        <v>16</v>
      </c>
      <c r="B15" s="4" t="s">
        <v>17</v>
      </c>
      <c r="C15" s="4">
        <v>1469941</v>
      </c>
      <c r="D15" s="4" t="s">
        <v>35</v>
      </c>
      <c r="E15" s="5" t="s">
        <v>19</v>
      </c>
      <c r="F15" s="5" t="s">
        <v>20</v>
      </c>
      <c r="G15" s="5" t="s">
        <v>21</v>
      </c>
      <c r="H15" s="5">
        <v>1</v>
      </c>
      <c r="I15" s="5">
        <v>2</v>
      </c>
      <c r="J15" s="5">
        <v>2</v>
      </c>
      <c r="K15" s="5" t="s">
        <v>22</v>
      </c>
      <c r="L15" s="4">
        <v>2</v>
      </c>
      <c r="M15" s="4" t="s">
        <v>22</v>
      </c>
      <c r="N15" s="4">
        <v>2</v>
      </c>
      <c r="O15" s="4">
        <v>8</v>
      </c>
      <c r="P15" s="4" t="s">
        <v>35</v>
      </c>
      <c r="Q15" s="4">
        <v>1</v>
      </c>
      <c r="R15" s="18">
        <f t="shared" si="0"/>
        <v>1.03</v>
      </c>
      <c r="S15" s="4">
        <v>8</v>
      </c>
      <c r="T15" s="4">
        <v>0</v>
      </c>
      <c r="U15" s="4">
        <v>0</v>
      </c>
    </row>
    <row r="16" spans="1:21">
      <c r="A16" s="4" t="s">
        <v>16</v>
      </c>
      <c r="B16" s="4" t="s">
        <v>17</v>
      </c>
      <c r="C16" s="4">
        <v>1469942</v>
      </c>
      <c r="D16" s="4" t="s">
        <v>36</v>
      </c>
      <c r="E16" s="5" t="s">
        <v>19</v>
      </c>
      <c r="F16" s="5" t="s">
        <v>20</v>
      </c>
      <c r="G16" s="5" t="s">
        <v>37</v>
      </c>
      <c r="H16" s="5">
        <v>1</v>
      </c>
      <c r="I16" s="5">
        <v>2</v>
      </c>
      <c r="J16" s="5">
        <v>2</v>
      </c>
      <c r="K16" s="5" t="s">
        <v>22</v>
      </c>
      <c r="L16" s="4">
        <v>2</v>
      </c>
      <c r="M16" s="4" t="s">
        <v>22</v>
      </c>
      <c r="N16" s="4">
        <v>2</v>
      </c>
      <c r="O16" s="4">
        <v>8</v>
      </c>
      <c r="P16" s="4" t="s">
        <v>36</v>
      </c>
      <c r="Q16" s="4">
        <v>23</v>
      </c>
      <c r="R16" s="18">
        <f t="shared" si="0"/>
        <v>23.69</v>
      </c>
      <c r="S16" s="4">
        <v>184</v>
      </c>
      <c r="T16" s="4">
        <v>0</v>
      </c>
      <c r="U16" s="4">
        <v>0</v>
      </c>
    </row>
    <row r="17" s="1" customFormat="1" ht="21" spans="1:22">
      <c r="A17" s="6" t="s">
        <v>16</v>
      </c>
      <c r="B17" s="6" t="s">
        <v>17</v>
      </c>
      <c r="C17" s="6">
        <v>1469943</v>
      </c>
      <c r="D17" s="6" t="s">
        <v>38</v>
      </c>
      <c r="E17" s="7" t="s">
        <v>19</v>
      </c>
      <c r="F17" s="7" t="s">
        <v>20</v>
      </c>
      <c r="G17" s="7" t="s">
        <v>39</v>
      </c>
      <c r="H17" s="7">
        <v>1</v>
      </c>
      <c r="I17" s="7">
        <v>2</v>
      </c>
      <c r="J17" s="7">
        <v>2</v>
      </c>
      <c r="K17" s="7" t="s">
        <v>22</v>
      </c>
      <c r="L17" s="6">
        <v>2</v>
      </c>
      <c r="M17" s="6" t="s">
        <v>22</v>
      </c>
      <c r="N17" s="6">
        <v>2</v>
      </c>
      <c r="O17" s="6">
        <v>8</v>
      </c>
      <c r="P17" s="6" t="s">
        <v>38</v>
      </c>
      <c r="Q17" s="6">
        <v>7</v>
      </c>
      <c r="R17" s="18">
        <f t="shared" si="0"/>
        <v>7.21</v>
      </c>
      <c r="S17" s="6">
        <v>56</v>
      </c>
      <c r="T17" s="6">
        <v>0</v>
      </c>
      <c r="U17" s="6">
        <v>0</v>
      </c>
      <c r="V17" s="19" t="s">
        <v>40</v>
      </c>
    </row>
    <row r="18" s="1" customFormat="1" ht="21" spans="1:22">
      <c r="A18" s="6" t="s">
        <v>16</v>
      </c>
      <c r="B18" s="6" t="s">
        <v>17</v>
      </c>
      <c r="C18" s="6">
        <v>1469944</v>
      </c>
      <c r="D18" s="6" t="s">
        <v>41</v>
      </c>
      <c r="E18" s="7" t="s">
        <v>19</v>
      </c>
      <c r="F18" s="7" t="s">
        <v>20</v>
      </c>
      <c r="G18" s="7" t="s">
        <v>42</v>
      </c>
      <c r="H18" s="7">
        <v>1</v>
      </c>
      <c r="I18" s="7">
        <v>2</v>
      </c>
      <c r="J18" s="7">
        <v>2</v>
      </c>
      <c r="K18" s="7" t="s">
        <v>22</v>
      </c>
      <c r="L18" s="6">
        <v>2</v>
      </c>
      <c r="M18" s="6" t="s">
        <v>22</v>
      </c>
      <c r="N18" s="6">
        <v>2</v>
      </c>
      <c r="O18" s="6">
        <v>8</v>
      </c>
      <c r="P18" s="6" t="s">
        <v>41</v>
      </c>
      <c r="Q18" s="6">
        <v>8</v>
      </c>
      <c r="R18" s="18">
        <f t="shared" si="0"/>
        <v>8.24</v>
      </c>
      <c r="S18" s="6">
        <v>64</v>
      </c>
      <c r="T18" s="6">
        <v>0</v>
      </c>
      <c r="U18" s="6">
        <v>0</v>
      </c>
      <c r="V18" s="19" t="s">
        <v>40</v>
      </c>
    </row>
    <row r="19" spans="1:21">
      <c r="A19" s="4" t="s">
        <v>16</v>
      </c>
      <c r="B19" s="4" t="s">
        <v>17</v>
      </c>
      <c r="C19" s="4">
        <v>1469934</v>
      </c>
      <c r="D19" s="4" t="s">
        <v>43</v>
      </c>
      <c r="E19" s="5" t="s">
        <v>19</v>
      </c>
      <c r="F19" s="5" t="s">
        <v>20</v>
      </c>
      <c r="G19" s="5" t="s">
        <v>21</v>
      </c>
      <c r="H19" s="5">
        <v>1</v>
      </c>
      <c r="I19" s="5">
        <v>2</v>
      </c>
      <c r="J19" s="5">
        <v>2</v>
      </c>
      <c r="K19" s="5" t="s">
        <v>22</v>
      </c>
      <c r="L19" s="4">
        <v>2</v>
      </c>
      <c r="M19" s="4" t="s">
        <v>22</v>
      </c>
      <c r="N19" s="4">
        <v>2</v>
      </c>
      <c r="O19" s="4">
        <v>8</v>
      </c>
      <c r="P19" s="4" t="s">
        <v>43</v>
      </c>
      <c r="Q19" s="4">
        <v>16</v>
      </c>
      <c r="R19" s="18">
        <f t="shared" si="0"/>
        <v>16.48</v>
      </c>
      <c r="S19" s="4">
        <v>128</v>
      </c>
      <c r="T19" s="4">
        <v>0</v>
      </c>
      <c r="U19" s="4">
        <v>0</v>
      </c>
    </row>
    <row r="22" spans="1:41">
      <c r="A22" s="3" t="s">
        <v>44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>
      <c r="A23" s="3" t="s">
        <v>1</v>
      </c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3" t="s">
        <v>8</v>
      </c>
      <c r="I23" s="3">
        <v>120</v>
      </c>
      <c r="J23" s="3">
        <v>90</v>
      </c>
      <c r="K23" s="3">
        <v>95</v>
      </c>
      <c r="L23" s="3">
        <v>100</v>
      </c>
      <c r="M23" s="3">
        <v>105</v>
      </c>
      <c r="N23" s="3">
        <v>110</v>
      </c>
      <c r="O23" s="3" t="s">
        <v>10</v>
      </c>
      <c r="P23" s="13" t="s">
        <v>45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16">
      <c r="A24" s="4" t="s">
        <v>16</v>
      </c>
      <c r="B24" s="4" t="s">
        <v>17</v>
      </c>
      <c r="C24" s="4">
        <v>1469930</v>
      </c>
      <c r="D24" s="4" t="s">
        <v>18</v>
      </c>
      <c r="E24" s="5" t="s">
        <v>19</v>
      </c>
      <c r="F24" s="5" t="s">
        <v>20</v>
      </c>
      <c r="G24" s="5" t="s">
        <v>21</v>
      </c>
      <c r="H24" s="5">
        <v>1</v>
      </c>
      <c r="I24" s="5">
        <v>20</v>
      </c>
      <c r="J24" s="5">
        <v>20</v>
      </c>
      <c r="K24" s="5">
        <v>0</v>
      </c>
      <c r="L24" s="4">
        <v>20</v>
      </c>
      <c r="M24" s="4">
        <v>0</v>
      </c>
      <c r="N24" s="4">
        <v>20</v>
      </c>
      <c r="O24" s="4" t="s">
        <v>18</v>
      </c>
      <c r="P24" s="14" t="s">
        <v>46</v>
      </c>
    </row>
    <row r="25" spans="1:16">
      <c r="A25" s="4" t="s">
        <v>16</v>
      </c>
      <c r="B25" s="4" t="s">
        <v>17</v>
      </c>
      <c r="C25" s="4">
        <v>1469929</v>
      </c>
      <c r="D25" s="4" t="s">
        <v>23</v>
      </c>
      <c r="E25" s="5" t="s">
        <v>19</v>
      </c>
      <c r="F25" s="5" t="s">
        <v>20</v>
      </c>
      <c r="G25" s="5" t="s">
        <v>21</v>
      </c>
      <c r="H25" s="5">
        <v>1</v>
      </c>
      <c r="I25" s="5">
        <v>10</v>
      </c>
      <c r="J25" s="5">
        <v>10</v>
      </c>
      <c r="K25" s="5">
        <v>0</v>
      </c>
      <c r="L25" s="4">
        <v>10</v>
      </c>
      <c r="M25" s="4">
        <v>0</v>
      </c>
      <c r="N25" s="4">
        <v>10</v>
      </c>
      <c r="O25" s="4" t="s">
        <v>23</v>
      </c>
      <c r="P25" s="14" t="s">
        <v>46</v>
      </c>
    </row>
    <row r="26" s="1" customFormat="1" spans="1:16">
      <c r="A26" s="6" t="s">
        <v>16</v>
      </c>
      <c r="B26" s="6" t="s">
        <v>17</v>
      </c>
      <c r="C26" s="6">
        <v>1469945</v>
      </c>
      <c r="D26" s="6" t="s">
        <v>24</v>
      </c>
      <c r="E26" s="7" t="s">
        <v>19</v>
      </c>
      <c r="F26" s="7" t="s">
        <v>20</v>
      </c>
      <c r="G26" s="7" t="s">
        <v>25</v>
      </c>
      <c r="H26" s="7">
        <v>1</v>
      </c>
      <c r="I26" s="7">
        <v>20</v>
      </c>
      <c r="J26" s="7">
        <v>20</v>
      </c>
      <c r="K26" s="7">
        <v>0</v>
      </c>
      <c r="L26" s="6">
        <v>20</v>
      </c>
      <c r="M26" s="6">
        <v>0</v>
      </c>
      <c r="N26" s="6">
        <v>20</v>
      </c>
      <c r="O26" s="6" t="s">
        <v>24</v>
      </c>
      <c r="P26" s="15" t="s">
        <v>47</v>
      </c>
    </row>
    <row r="27" spans="1:16">
      <c r="A27" s="4" t="s">
        <v>16</v>
      </c>
      <c r="B27" s="4" t="s">
        <v>17</v>
      </c>
      <c r="C27" s="4">
        <v>1469931</v>
      </c>
      <c r="D27" s="4" t="s">
        <v>26</v>
      </c>
      <c r="E27" s="5" t="s">
        <v>19</v>
      </c>
      <c r="F27" s="5" t="s">
        <v>20</v>
      </c>
      <c r="G27" s="5" t="s">
        <v>21</v>
      </c>
      <c r="H27" s="5">
        <v>1</v>
      </c>
      <c r="I27" s="5">
        <v>20</v>
      </c>
      <c r="J27" s="5">
        <v>20</v>
      </c>
      <c r="K27" s="5">
        <v>0</v>
      </c>
      <c r="L27" s="4">
        <v>20</v>
      </c>
      <c r="M27" s="4">
        <v>0</v>
      </c>
      <c r="N27" s="4">
        <v>20</v>
      </c>
      <c r="O27" s="4" t="s">
        <v>26</v>
      </c>
      <c r="P27" s="14" t="s">
        <v>46</v>
      </c>
    </row>
    <row r="28" spans="1:16">
      <c r="A28" s="4" t="s">
        <v>16</v>
      </c>
      <c r="B28" s="4" t="s">
        <v>17</v>
      </c>
      <c r="C28" s="4">
        <v>1469932</v>
      </c>
      <c r="D28" s="4" t="s">
        <v>27</v>
      </c>
      <c r="E28" s="5" t="s">
        <v>19</v>
      </c>
      <c r="F28" s="5" t="s">
        <v>20</v>
      </c>
      <c r="G28" s="5" t="s">
        <v>21</v>
      </c>
      <c r="H28" s="5">
        <v>1</v>
      </c>
      <c r="I28" s="5">
        <v>6</v>
      </c>
      <c r="J28" s="5">
        <v>6</v>
      </c>
      <c r="K28" s="5">
        <v>0</v>
      </c>
      <c r="L28" s="4">
        <v>6</v>
      </c>
      <c r="M28" s="4">
        <v>0</v>
      </c>
      <c r="N28" s="4">
        <v>6</v>
      </c>
      <c r="O28" s="4" t="s">
        <v>27</v>
      </c>
      <c r="P28" s="14" t="s">
        <v>46</v>
      </c>
    </row>
    <row r="29" spans="1:16">
      <c r="A29" s="4" t="s">
        <v>16</v>
      </c>
      <c r="B29" s="4" t="s">
        <v>17</v>
      </c>
      <c r="C29" s="4">
        <v>1469933</v>
      </c>
      <c r="D29" s="4" t="s">
        <v>28</v>
      </c>
      <c r="E29" s="5" t="s">
        <v>19</v>
      </c>
      <c r="F29" s="5" t="s">
        <v>20</v>
      </c>
      <c r="G29" s="5" t="s">
        <v>21</v>
      </c>
      <c r="H29" s="5">
        <v>1</v>
      </c>
      <c r="I29" s="5">
        <v>12</v>
      </c>
      <c r="J29" s="5">
        <v>12</v>
      </c>
      <c r="K29" s="5">
        <v>0</v>
      </c>
      <c r="L29" s="4">
        <v>12</v>
      </c>
      <c r="M29" s="4">
        <v>0</v>
      </c>
      <c r="N29" s="4">
        <v>12</v>
      </c>
      <c r="O29" s="4" t="s">
        <v>28</v>
      </c>
      <c r="P29" s="14" t="s">
        <v>46</v>
      </c>
    </row>
    <row r="30" spans="1:16">
      <c r="A30" s="4" t="s">
        <v>16</v>
      </c>
      <c r="B30" s="4" t="s">
        <v>17</v>
      </c>
      <c r="C30" s="4">
        <v>1469935</v>
      </c>
      <c r="D30" s="4" t="s">
        <v>29</v>
      </c>
      <c r="E30" s="5" t="s">
        <v>19</v>
      </c>
      <c r="F30" s="5" t="s">
        <v>20</v>
      </c>
      <c r="G30" s="5" t="s">
        <v>21</v>
      </c>
      <c r="H30" s="5">
        <v>1</v>
      </c>
      <c r="I30" s="5">
        <v>10</v>
      </c>
      <c r="J30" s="5">
        <v>10</v>
      </c>
      <c r="K30" s="5">
        <v>0</v>
      </c>
      <c r="L30" s="4">
        <v>10</v>
      </c>
      <c r="M30" s="4">
        <v>0</v>
      </c>
      <c r="N30" s="4">
        <v>10</v>
      </c>
      <c r="O30" s="4" t="s">
        <v>29</v>
      </c>
      <c r="P30" s="14" t="s">
        <v>46</v>
      </c>
    </row>
    <row r="31" spans="1:16">
      <c r="A31" s="4" t="s">
        <v>16</v>
      </c>
      <c r="B31" s="4" t="s">
        <v>17</v>
      </c>
      <c r="C31" s="4">
        <v>1469937</v>
      </c>
      <c r="D31" s="4" t="s">
        <v>30</v>
      </c>
      <c r="E31" s="5" t="s">
        <v>19</v>
      </c>
      <c r="F31" s="5" t="s">
        <v>20</v>
      </c>
      <c r="G31" s="5" t="s">
        <v>21</v>
      </c>
      <c r="H31" s="5">
        <v>1</v>
      </c>
      <c r="I31" s="5">
        <v>4</v>
      </c>
      <c r="J31" s="5">
        <v>4</v>
      </c>
      <c r="K31" s="5">
        <v>0</v>
      </c>
      <c r="L31" s="4">
        <v>4</v>
      </c>
      <c r="M31" s="4">
        <v>0</v>
      </c>
      <c r="N31" s="4">
        <v>4</v>
      </c>
      <c r="O31" s="4" t="s">
        <v>30</v>
      </c>
      <c r="P31" s="14" t="s">
        <v>46</v>
      </c>
    </row>
    <row r="32" spans="1:16">
      <c r="A32" s="4" t="s">
        <v>16</v>
      </c>
      <c r="B32" s="4" t="s">
        <v>17</v>
      </c>
      <c r="C32" s="4">
        <v>1469936</v>
      </c>
      <c r="D32" s="4" t="s">
        <v>31</v>
      </c>
      <c r="E32" s="5" t="s">
        <v>19</v>
      </c>
      <c r="F32" s="5" t="s">
        <v>20</v>
      </c>
      <c r="G32" s="5" t="s">
        <v>21</v>
      </c>
      <c r="H32" s="5">
        <v>1</v>
      </c>
      <c r="I32" s="5">
        <v>10</v>
      </c>
      <c r="J32" s="5">
        <v>10</v>
      </c>
      <c r="K32" s="5">
        <v>0</v>
      </c>
      <c r="L32" s="4">
        <v>10</v>
      </c>
      <c r="M32" s="4">
        <v>0</v>
      </c>
      <c r="N32" s="4">
        <v>10</v>
      </c>
      <c r="O32" s="4" t="s">
        <v>31</v>
      </c>
      <c r="P32" s="14" t="s">
        <v>46</v>
      </c>
    </row>
    <row r="33" spans="1:16">
      <c r="A33" s="4" t="s">
        <v>16</v>
      </c>
      <c r="B33" s="4" t="s">
        <v>17</v>
      </c>
      <c r="C33" s="4">
        <v>1469938</v>
      </c>
      <c r="D33" s="4" t="s">
        <v>32</v>
      </c>
      <c r="E33" s="5" t="s">
        <v>19</v>
      </c>
      <c r="F33" s="5" t="s">
        <v>20</v>
      </c>
      <c r="G33" s="5" t="s">
        <v>21</v>
      </c>
      <c r="H33" s="5">
        <v>1</v>
      </c>
      <c r="I33" s="5">
        <v>12</v>
      </c>
      <c r="J33" s="5">
        <v>12</v>
      </c>
      <c r="K33" s="5">
        <v>0</v>
      </c>
      <c r="L33" s="4">
        <v>12</v>
      </c>
      <c r="M33" s="4">
        <v>0</v>
      </c>
      <c r="N33" s="4">
        <v>12</v>
      </c>
      <c r="O33" s="4" t="s">
        <v>32</v>
      </c>
      <c r="P33" s="14" t="s">
        <v>46</v>
      </c>
    </row>
    <row r="34" spans="1:16">
      <c r="A34" s="4" t="s">
        <v>16</v>
      </c>
      <c r="B34" s="4" t="s">
        <v>17</v>
      </c>
      <c r="C34" s="4">
        <v>1469939</v>
      </c>
      <c r="D34" s="4" t="s">
        <v>33</v>
      </c>
      <c r="E34" s="5" t="s">
        <v>19</v>
      </c>
      <c r="F34" s="5" t="s">
        <v>20</v>
      </c>
      <c r="G34" s="5" t="s">
        <v>21</v>
      </c>
      <c r="H34" s="5">
        <v>1</v>
      </c>
      <c r="I34" s="5">
        <v>2</v>
      </c>
      <c r="J34" s="5">
        <v>2</v>
      </c>
      <c r="K34" s="5">
        <v>0</v>
      </c>
      <c r="L34" s="4">
        <v>2</v>
      </c>
      <c r="M34" s="4">
        <v>0</v>
      </c>
      <c r="N34" s="4">
        <v>2</v>
      </c>
      <c r="O34" s="4" t="s">
        <v>33</v>
      </c>
      <c r="P34" s="14" t="s">
        <v>46</v>
      </c>
    </row>
    <row r="35" spans="1:16">
      <c r="A35" s="4" t="s">
        <v>16</v>
      </c>
      <c r="B35" s="4" t="s">
        <v>17</v>
      </c>
      <c r="C35" s="4">
        <v>1469940</v>
      </c>
      <c r="D35" s="4" t="s">
        <v>34</v>
      </c>
      <c r="E35" s="5" t="s">
        <v>19</v>
      </c>
      <c r="F35" s="5" t="s">
        <v>20</v>
      </c>
      <c r="G35" s="5" t="s">
        <v>21</v>
      </c>
      <c r="H35" s="5">
        <v>1</v>
      </c>
      <c r="I35" s="5">
        <v>14</v>
      </c>
      <c r="J35" s="5">
        <v>14</v>
      </c>
      <c r="K35" s="5">
        <v>0</v>
      </c>
      <c r="L35" s="4">
        <v>14</v>
      </c>
      <c r="M35" s="4">
        <v>0</v>
      </c>
      <c r="N35" s="4">
        <v>14</v>
      </c>
      <c r="O35" s="4" t="s">
        <v>34</v>
      </c>
      <c r="P35" s="14" t="s">
        <v>46</v>
      </c>
    </row>
    <row r="36" spans="1:16">
      <c r="A36" s="4" t="s">
        <v>16</v>
      </c>
      <c r="B36" s="4" t="s">
        <v>17</v>
      </c>
      <c r="C36" s="4">
        <v>1469941</v>
      </c>
      <c r="D36" s="4" t="s">
        <v>35</v>
      </c>
      <c r="E36" s="5" t="s">
        <v>19</v>
      </c>
      <c r="F36" s="5" t="s">
        <v>20</v>
      </c>
      <c r="G36" s="5" t="s">
        <v>21</v>
      </c>
      <c r="H36" s="5">
        <v>1</v>
      </c>
      <c r="I36" s="5">
        <v>2</v>
      </c>
      <c r="J36" s="5">
        <v>2</v>
      </c>
      <c r="K36" s="5">
        <v>0</v>
      </c>
      <c r="L36" s="4">
        <v>2</v>
      </c>
      <c r="M36" s="4">
        <v>0</v>
      </c>
      <c r="N36" s="4">
        <v>2</v>
      </c>
      <c r="O36" s="4" t="s">
        <v>35</v>
      </c>
      <c r="P36" s="14" t="s">
        <v>46</v>
      </c>
    </row>
    <row r="37" spans="1:16">
      <c r="A37" s="4" t="s">
        <v>16</v>
      </c>
      <c r="B37" s="4" t="s">
        <v>17</v>
      </c>
      <c r="C37" s="4">
        <v>1469942</v>
      </c>
      <c r="D37" s="4" t="s">
        <v>36</v>
      </c>
      <c r="E37" s="5" t="s">
        <v>19</v>
      </c>
      <c r="F37" s="5" t="s">
        <v>20</v>
      </c>
      <c r="G37" s="5" t="s">
        <v>37</v>
      </c>
      <c r="H37" s="5">
        <v>1</v>
      </c>
      <c r="I37" s="5">
        <v>46</v>
      </c>
      <c r="J37" s="5">
        <v>46</v>
      </c>
      <c r="K37" s="5">
        <v>0</v>
      </c>
      <c r="L37" s="4">
        <v>46</v>
      </c>
      <c r="M37" s="4">
        <v>0</v>
      </c>
      <c r="N37" s="4">
        <v>46</v>
      </c>
      <c r="O37" s="4" t="s">
        <v>36</v>
      </c>
      <c r="P37" s="14" t="s">
        <v>46</v>
      </c>
    </row>
    <row r="38" s="2" customFormat="1" spans="1:16">
      <c r="A38" s="8" t="s">
        <v>16</v>
      </c>
      <c r="B38" s="8" t="s">
        <v>17</v>
      </c>
      <c r="C38" s="8">
        <v>1469943</v>
      </c>
      <c r="D38" s="8" t="s">
        <v>38</v>
      </c>
      <c r="E38" s="9" t="s">
        <v>19</v>
      </c>
      <c r="F38" s="9" t="s">
        <v>20</v>
      </c>
      <c r="G38" s="9" t="s">
        <v>39</v>
      </c>
      <c r="H38" s="9">
        <v>1</v>
      </c>
      <c r="I38" s="9">
        <v>14</v>
      </c>
      <c r="J38" s="9">
        <v>14</v>
      </c>
      <c r="K38" s="9">
        <v>0</v>
      </c>
      <c r="L38" s="8">
        <v>14</v>
      </c>
      <c r="M38" s="8">
        <v>0</v>
      </c>
      <c r="N38" s="8">
        <v>14</v>
      </c>
      <c r="O38" s="8" t="s">
        <v>38</v>
      </c>
      <c r="P38" s="14" t="s">
        <v>46</v>
      </c>
    </row>
    <row r="39" s="2" customFormat="1" spans="1:16">
      <c r="A39" s="8" t="s">
        <v>16</v>
      </c>
      <c r="B39" s="8" t="s">
        <v>17</v>
      </c>
      <c r="C39" s="8">
        <v>1469944</v>
      </c>
      <c r="D39" s="8" t="s">
        <v>41</v>
      </c>
      <c r="E39" s="9" t="s">
        <v>19</v>
      </c>
      <c r="F39" s="9" t="s">
        <v>20</v>
      </c>
      <c r="G39" s="9" t="s">
        <v>42</v>
      </c>
      <c r="H39" s="9">
        <v>1</v>
      </c>
      <c r="I39" s="9">
        <v>16</v>
      </c>
      <c r="J39" s="9">
        <v>16</v>
      </c>
      <c r="K39" s="9">
        <v>0</v>
      </c>
      <c r="L39" s="8">
        <v>16</v>
      </c>
      <c r="M39" s="8">
        <v>0</v>
      </c>
      <c r="N39" s="8">
        <v>16</v>
      </c>
      <c r="O39" s="8" t="s">
        <v>41</v>
      </c>
      <c r="P39" s="14" t="s">
        <v>46</v>
      </c>
    </row>
    <row r="40" spans="1:16">
      <c r="A40" s="4" t="s">
        <v>16</v>
      </c>
      <c r="B40" s="4" t="s">
        <v>17</v>
      </c>
      <c r="C40" s="4">
        <v>1469934</v>
      </c>
      <c r="D40" s="4" t="s">
        <v>43</v>
      </c>
      <c r="E40" s="5" t="s">
        <v>19</v>
      </c>
      <c r="F40" s="5" t="s">
        <v>20</v>
      </c>
      <c r="G40" s="5" t="s">
        <v>21</v>
      </c>
      <c r="H40" s="5">
        <v>1</v>
      </c>
      <c r="I40" s="5">
        <v>32</v>
      </c>
      <c r="J40" s="5">
        <v>32</v>
      </c>
      <c r="K40" s="5">
        <v>0</v>
      </c>
      <c r="L40" s="4">
        <v>32</v>
      </c>
      <c r="M40" s="4">
        <v>0</v>
      </c>
      <c r="N40" s="4">
        <v>32</v>
      </c>
      <c r="O40" s="4" t="s">
        <v>43</v>
      </c>
      <c r="P40" s="14" t="s">
        <v>46</v>
      </c>
    </row>
    <row r="41" spans="9:14">
      <c r="I41">
        <f>SUM(I24:I40)</f>
        <v>250</v>
      </c>
      <c r="J41">
        <f>SUM(J24:J40)</f>
        <v>250</v>
      </c>
      <c r="K41">
        <f>SUM(K24:K40)</f>
        <v>0</v>
      </c>
      <c r="L41">
        <f>SUM(L24:L40)</f>
        <v>250</v>
      </c>
      <c r="M41">
        <f>SUM(M24:M40)</f>
        <v>0</v>
      </c>
      <c r="N41">
        <f>SUM(N24:N40)</f>
        <v>250</v>
      </c>
    </row>
    <row r="42" spans="7:14">
      <c r="G42" s="10" t="s">
        <v>48</v>
      </c>
      <c r="I42">
        <f>I41-I26</f>
        <v>230</v>
      </c>
      <c r="J42">
        <f>J41-J26</f>
        <v>230</v>
      </c>
      <c r="K42">
        <f>K41-K26</f>
        <v>0</v>
      </c>
      <c r="L42">
        <f>L41-L26</f>
        <v>230</v>
      </c>
      <c r="M42">
        <f>M41-M26</f>
        <v>0</v>
      </c>
      <c r="N42">
        <f>N41-N26</f>
        <v>230</v>
      </c>
    </row>
    <row r="43" spans="7:14">
      <c r="G43" s="11" t="s">
        <v>49</v>
      </c>
      <c r="H43" s="11" t="s">
        <v>45</v>
      </c>
      <c r="I43" s="16">
        <v>120</v>
      </c>
      <c r="J43" s="16">
        <v>90</v>
      </c>
      <c r="K43" s="16">
        <v>95</v>
      </c>
      <c r="L43" s="16">
        <v>100</v>
      </c>
      <c r="M43" s="16">
        <v>105</v>
      </c>
      <c r="N43" s="16">
        <v>110</v>
      </c>
    </row>
    <row r="44" spans="7:14">
      <c r="G44" s="12" t="s">
        <v>16</v>
      </c>
      <c r="H44" s="11" t="s">
        <v>46</v>
      </c>
      <c r="I44" s="17">
        <f>I42*1.03</f>
        <v>236.9</v>
      </c>
      <c r="J44" s="17">
        <f>J42*1.03</f>
        <v>236.9</v>
      </c>
      <c r="K44" s="17">
        <f>K42*1.03</f>
        <v>0</v>
      </c>
      <c r="L44" s="17">
        <f>L42*1.03</f>
        <v>236.9</v>
      </c>
      <c r="M44" s="17">
        <f>M42*1.03</f>
        <v>0</v>
      </c>
      <c r="N44" s="17">
        <f>N42*1.03</f>
        <v>236.9</v>
      </c>
    </row>
    <row r="45" spans="7:14">
      <c r="G45" s="12"/>
      <c r="H45" s="11" t="s">
        <v>47</v>
      </c>
      <c r="I45" s="17">
        <f>I26*1.03</f>
        <v>20.6</v>
      </c>
      <c r="J45" s="17">
        <f>J26*1.03</f>
        <v>20.6</v>
      </c>
      <c r="K45" s="17">
        <f>K26*1.03</f>
        <v>0</v>
      </c>
      <c r="L45" s="17">
        <f>L26*1.03</f>
        <v>20.6</v>
      </c>
      <c r="M45" s="17">
        <f>M26*1.03</f>
        <v>0</v>
      </c>
      <c r="N45" s="17">
        <f>N26*1.03</f>
        <v>20.6</v>
      </c>
    </row>
    <row r="47" spans="9:14">
      <c r="I47">
        <f>I41-I48</f>
        <v>220</v>
      </c>
      <c r="J47">
        <f>J41-J48</f>
        <v>220</v>
      </c>
      <c r="K47">
        <f>K41-K48</f>
        <v>0</v>
      </c>
      <c r="L47">
        <f>L41-L48</f>
        <v>220</v>
      </c>
      <c r="M47">
        <f>M41-M48</f>
        <v>0</v>
      </c>
      <c r="N47">
        <f>N41-N48</f>
        <v>220</v>
      </c>
    </row>
    <row r="48" spans="7:14">
      <c r="G48" s="10" t="s">
        <v>13</v>
      </c>
      <c r="I48">
        <f>I38+I39</f>
        <v>30</v>
      </c>
      <c r="J48">
        <f>J38+J39</f>
        <v>30</v>
      </c>
      <c r="K48">
        <f>K38+K39</f>
        <v>0</v>
      </c>
      <c r="L48">
        <f>L38+L39</f>
        <v>30</v>
      </c>
      <c r="M48">
        <f>M38+M39</f>
        <v>0</v>
      </c>
      <c r="N48">
        <f>N38+N39</f>
        <v>30</v>
      </c>
    </row>
    <row r="49" spans="7:14">
      <c r="G49" s="11" t="s">
        <v>49</v>
      </c>
      <c r="H49" s="11" t="s">
        <v>45</v>
      </c>
      <c r="I49" s="16">
        <v>120</v>
      </c>
      <c r="J49" s="16">
        <v>90</v>
      </c>
      <c r="K49" s="16">
        <v>95</v>
      </c>
      <c r="L49" s="16">
        <v>100</v>
      </c>
      <c r="M49" s="16">
        <v>105</v>
      </c>
      <c r="N49" s="16">
        <v>110</v>
      </c>
    </row>
    <row r="50" spans="7:14">
      <c r="G50" s="12" t="s">
        <v>16</v>
      </c>
      <c r="H50" s="11" t="s">
        <v>50</v>
      </c>
      <c r="I50" s="17">
        <f>I47*1.03</f>
        <v>226.6</v>
      </c>
      <c r="J50" s="17">
        <f>J47*1.03</f>
        <v>226.6</v>
      </c>
      <c r="K50" s="17">
        <f>K47*1.03</f>
        <v>0</v>
      </c>
      <c r="L50" s="17">
        <f>L47*1.03</f>
        <v>226.6</v>
      </c>
      <c r="M50" s="17">
        <f>M47*1.03</f>
        <v>0</v>
      </c>
      <c r="N50" s="17">
        <f>N47*1.03</f>
        <v>226.6</v>
      </c>
    </row>
    <row r="51" spans="7:14">
      <c r="G51" s="12"/>
      <c r="H51" s="11" t="s">
        <v>51</v>
      </c>
      <c r="I51" s="17">
        <f>I48*1.03</f>
        <v>30.9</v>
      </c>
      <c r="J51" s="17">
        <f>J48*1.03</f>
        <v>30.9</v>
      </c>
      <c r="K51" s="17">
        <f>K48*1.03</f>
        <v>0</v>
      </c>
      <c r="L51" s="17">
        <f>L48*1.03</f>
        <v>30.9</v>
      </c>
      <c r="M51" s="17">
        <f>M48*1.03</f>
        <v>0</v>
      </c>
      <c r="N51" s="17">
        <f>N48*1.03</f>
        <v>30.9</v>
      </c>
    </row>
  </sheetData>
  <autoFilter xmlns:etc="http://www.wps.cn/officeDocument/2017/etCustomData" ref="A23:O40" etc:filterBottomFollowUsedRange="0">
    <extLst/>
  </autoFilter>
  <mergeCells count="4">
    <mergeCell ref="A1:S1"/>
    <mergeCell ref="A22:N22"/>
    <mergeCell ref="G44:G45"/>
    <mergeCell ref="G50:G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2024-09-20T06:51:00Z</dcterms:created>
  <dcterms:modified xsi:type="dcterms:W3CDTF">2024-09-30T06:14:08Z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1DC5EA25D9CD4E49A0FE705F0FD359DA_12</vt:lpwstr>
  </property>
  <property fmtid="{D5CDD505-2E9C-101B-9397-08002B2CF9AE}" pid="3" name="KSOProductBuildVer">
    <vt:lpwstr>2052-12.1.0.18543</vt:lpwstr>
  </property>
</Properties>
</file>