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</sheets>
  <definedNames>
    <definedName name="_xlnm._FilterDatabase" localSheetId="0" hidden="1">'Özet Tablo-Türkçe Format'!$A$13:$O$20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<sst xmlns="http://schemas.openxmlformats.org/spreadsheetml/2006/main" count="160" uniqueCount="37">
  <si>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</si>
  <si>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</si>
  <si>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</si>
  <si>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</si>
  <si>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</si>
  <si>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</si>
  <si>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</si>
  <si>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</si>
  <si>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</si>
  <si>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</si>
  <si>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</si>
  <si>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</si>
  <si>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贴纸数量</t>
  </si>
  <si>
    <t>洗标数量</t>
  </si>
  <si>
    <t>Depo Girişi Olan Lot Sayısı</t>
  </si>
  <si>
    <t>Depo Girişi Olan Açık Adet Sayısı</t>
  </si>
  <si>
    <t>U3213AZ</t>
  </si>
  <si>
    <t>NS</t>
  </si>
  <si>
    <t>NORTH IRAQ</t>
  </si>
  <si>
    <t>21.10.2024</t>
  </si>
  <si>
    <t>BK27 - BLACK</t>
  </si>
  <si>
    <t>U3213AZAD</t>
  </si>
  <si>
    <t>-</t>
  </si>
  <si>
    <t>U3213AZYDDKZK</t>
  </si>
  <si>
    <t>EGYPT</t>
  </si>
  <si>
    <t>MOROCCO</t>
  </si>
  <si>
    <t>ECOM MP</t>
  </si>
  <si>
    <t>U3213AZADECOMMP</t>
  </si>
  <si>
    <t>TOPTAN-5</t>
  </si>
  <si>
    <t>U3213AZYDDTOP5</t>
  </si>
  <si>
    <t>洗标颜色做黄色</t>
  </si>
  <si>
    <t>TOPTAN-7</t>
  </si>
  <si>
    <t>U3213AZYDDTOP7</t>
  </si>
  <si>
    <t>Beden Bazlı Toplam Sipariş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</si>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</sst>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zoomScale="80" zoomScaleNormal="80" topLeftCell="E1" workbookViewId="0">
      <selection activeCell="R3" sqref="R3:R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4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3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16</v>
      </c>
      <c r="B3" s="4" t="s">
        <v>17</v>
      </c>
      <c r="C3" s="4">
        <v>1470833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5">
        <v>2</v>
      </c>
      <c r="K3" s="5" t="s">
        <v>22</v>
      </c>
      <c r="L3" s="4">
        <v>2</v>
      </c>
      <c r="M3" s="4" t="s">
        <v>22</v>
      </c>
      <c r="N3" s="4">
        <v>2</v>
      </c>
      <c r="O3" s="4">
        <v>8</v>
      </c>
      <c r="P3" s="4" t="s">
        <v>18</v>
      </c>
      <c r="Q3" s="4">
        <v>46</v>
      </c>
      <c r="R3" s="14">
        <f>Q3*1.03</f>
        <v>47.38</v>
      </c>
      <c r="S3" s="4">
        <v>368</v>
      </c>
      <c r="T3" s="4">
        <v>0</v>
      </c>
      <c r="U3" s="4">
        <v>0</v>
      </c>
    </row>
    <row r="4" spans="1:21">
      <c r="A4" s="4" t="s">
        <v>16</v>
      </c>
      <c r="B4" s="4" t="s">
        <v>17</v>
      </c>
      <c r="C4" s="4">
        <v>1470833</v>
      </c>
      <c r="D4" s="4" t="s">
        <v>18</v>
      </c>
      <c r="E4" s="5" t="s">
        <v>19</v>
      </c>
      <c r="F4" s="5" t="s">
        <v>20</v>
      </c>
      <c r="G4" s="5" t="s">
        <v>23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18</v>
      </c>
      <c r="Q4" s="4">
        <v>13</v>
      </c>
      <c r="R4" s="14">
        <f t="shared" ref="R4:R9" si="0">Q4*1.03</f>
        <v>13.39</v>
      </c>
      <c r="S4" s="4">
        <v>104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1470832</v>
      </c>
      <c r="D5" s="4" t="s">
        <v>24</v>
      </c>
      <c r="E5" s="5" t="s">
        <v>19</v>
      </c>
      <c r="F5" s="5" t="s">
        <v>20</v>
      </c>
      <c r="G5" s="5" t="s">
        <v>21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24</v>
      </c>
      <c r="Q5" s="4">
        <v>6</v>
      </c>
      <c r="R5" s="14">
        <f t="shared" si="0"/>
        <v>6.18</v>
      </c>
      <c r="S5" s="4">
        <v>48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1470834</v>
      </c>
      <c r="D6" s="4" t="s">
        <v>25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25</v>
      </c>
      <c r="Q6" s="4">
        <v>35</v>
      </c>
      <c r="R6" s="14">
        <f t="shared" si="0"/>
        <v>36.05</v>
      </c>
      <c r="S6" s="4">
        <v>280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1470835</v>
      </c>
      <c r="D7" s="4" t="s">
        <v>26</v>
      </c>
      <c r="E7" s="5" t="s">
        <v>19</v>
      </c>
      <c r="F7" s="5" t="s">
        <v>20</v>
      </c>
      <c r="G7" s="5" t="s">
        <v>27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26</v>
      </c>
      <c r="Q7" s="4">
        <v>10</v>
      </c>
      <c r="R7" s="14">
        <f t="shared" si="0"/>
        <v>10.3</v>
      </c>
      <c r="S7" s="4">
        <v>80</v>
      </c>
      <c r="T7" s="4">
        <v>0</v>
      </c>
      <c r="U7" s="4">
        <v>0</v>
      </c>
    </row>
    <row r="8" s="1" customFormat="1" ht="21" spans="1:22">
      <c r="A8" s="6" t="s">
        <v>16</v>
      </c>
      <c r="B8" s="6" t="s">
        <v>17</v>
      </c>
      <c r="C8" s="6">
        <v>1470836</v>
      </c>
      <c r="D8" s="6" t="s">
        <v>28</v>
      </c>
      <c r="E8" s="7" t="s">
        <v>19</v>
      </c>
      <c r="F8" s="7" t="s">
        <v>20</v>
      </c>
      <c r="G8" s="7" t="s">
        <v>29</v>
      </c>
      <c r="H8" s="7">
        <v>1</v>
      </c>
      <c r="I8" s="7">
        <v>2</v>
      </c>
      <c r="J8" s="7">
        <v>2</v>
      </c>
      <c r="K8" s="7" t="s">
        <v>22</v>
      </c>
      <c r="L8" s="6">
        <v>2</v>
      </c>
      <c r="M8" s="6" t="s">
        <v>22</v>
      </c>
      <c r="N8" s="6">
        <v>2</v>
      </c>
      <c r="O8" s="6">
        <v>8</v>
      </c>
      <c r="P8" s="6" t="s">
        <v>28</v>
      </c>
      <c r="Q8" s="6">
        <v>5</v>
      </c>
      <c r="R8" s="14">
        <f t="shared" si="0"/>
        <v>5.15</v>
      </c>
      <c r="S8" s="6">
        <v>40</v>
      </c>
      <c r="T8" s="6">
        <v>0</v>
      </c>
      <c r="U8" s="6">
        <v>0</v>
      </c>
      <c r="V8" s="15" t="s">
        <v>30</v>
      </c>
    </row>
    <row r="9" s="1" customFormat="1" ht="21" spans="1:22">
      <c r="A9" s="6" t="s">
        <v>16</v>
      </c>
      <c r="B9" s="6" t="s">
        <v>17</v>
      </c>
      <c r="C9" s="6">
        <v>1470837</v>
      </c>
      <c r="D9" s="6" t="s">
        <v>31</v>
      </c>
      <c r="E9" s="7" t="s">
        <v>19</v>
      </c>
      <c r="F9" s="7" t="s">
        <v>20</v>
      </c>
      <c r="G9" s="7" t="s">
        <v>32</v>
      </c>
      <c r="H9" s="7">
        <v>1</v>
      </c>
      <c r="I9" s="7">
        <v>2</v>
      </c>
      <c r="J9" s="7">
        <v>2</v>
      </c>
      <c r="K9" s="7" t="s">
        <v>22</v>
      </c>
      <c r="L9" s="6">
        <v>2</v>
      </c>
      <c r="M9" s="6" t="s">
        <v>22</v>
      </c>
      <c r="N9" s="6">
        <v>2</v>
      </c>
      <c r="O9" s="6">
        <v>8</v>
      </c>
      <c r="P9" s="6" t="s">
        <v>31</v>
      </c>
      <c r="Q9" s="6">
        <v>12</v>
      </c>
      <c r="R9" s="14">
        <f t="shared" si="0"/>
        <v>12.36</v>
      </c>
      <c r="S9" s="6">
        <v>96</v>
      </c>
      <c r="T9" s="6">
        <v>0</v>
      </c>
      <c r="U9" s="6">
        <v>0</v>
      </c>
      <c r="V9" s="15" t="s">
        <v>30</v>
      </c>
    </row>
    <row r="12" spans="1:41">
      <c r="A12" s="3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>
        <v>120</v>
      </c>
      <c r="J13" s="3">
        <v>90</v>
      </c>
      <c r="K13" s="3">
        <v>95</v>
      </c>
      <c r="L13" s="3">
        <v>100</v>
      </c>
      <c r="M13" s="3">
        <v>105</v>
      </c>
      <c r="N13" s="3">
        <v>110</v>
      </c>
      <c r="O13" s="3" t="s">
        <v>10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15">
      <c r="A14" s="4" t="s">
        <v>16</v>
      </c>
      <c r="B14" s="4" t="s">
        <v>17</v>
      </c>
      <c r="C14" s="4">
        <v>1470833</v>
      </c>
      <c r="D14" s="4" t="s">
        <v>18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92</v>
      </c>
      <c r="J14" s="5">
        <v>92</v>
      </c>
      <c r="K14" s="5" t="s">
        <v>22</v>
      </c>
      <c r="L14" s="4">
        <v>92</v>
      </c>
      <c r="M14" s="4" t="s">
        <v>22</v>
      </c>
      <c r="N14" s="4">
        <v>92</v>
      </c>
      <c r="O14" s="4" t="s">
        <v>18</v>
      </c>
    </row>
    <row r="15" spans="1:15">
      <c r="A15" s="4" t="s">
        <v>16</v>
      </c>
      <c r="B15" s="4" t="s">
        <v>17</v>
      </c>
      <c r="C15" s="4">
        <v>1470833</v>
      </c>
      <c r="D15" s="4" t="s">
        <v>18</v>
      </c>
      <c r="E15" s="5" t="s">
        <v>19</v>
      </c>
      <c r="F15" s="5" t="s">
        <v>20</v>
      </c>
      <c r="G15" s="5" t="s">
        <v>23</v>
      </c>
      <c r="H15" s="5">
        <v>1</v>
      </c>
      <c r="I15" s="5">
        <v>26</v>
      </c>
      <c r="J15" s="5">
        <v>26</v>
      </c>
      <c r="K15" s="5" t="s">
        <v>22</v>
      </c>
      <c r="L15" s="4">
        <v>26</v>
      </c>
      <c r="M15" s="4" t="s">
        <v>22</v>
      </c>
      <c r="N15" s="4">
        <v>26</v>
      </c>
      <c r="O15" s="4" t="s">
        <v>18</v>
      </c>
    </row>
    <row r="16" spans="1:15">
      <c r="A16" s="4" t="s">
        <v>16</v>
      </c>
      <c r="B16" s="4" t="s">
        <v>17</v>
      </c>
      <c r="C16" s="4">
        <v>1470832</v>
      </c>
      <c r="D16" s="4" t="s">
        <v>24</v>
      </c>
      <c r="E16" s="5" t="s">
        <v>19</v>
      </c>
      <c r="F16" s="5" t="s">
        <v>20</v>
      </c>
      <c r="G16" s="5" t="s">
        <v>21</v>
      </c>
      <c r="H16" s="5">
        <v>1</v>
      </c>
      <c r="I16" s="5">
        <v>12</v>
      </c>
      <c r="J16" s="5">
        <v>12</v>
      </c>
      <c r="K16" s="5" t="s">
        <v>22</v>
      </c>
      <c r="L16" s="4">
        <v>12</v>
      </c>
      <c r="M16" s="4" t="s">
        <v>22</v>
      </c>
      <c r="N16" s="4">
        <v>12</v>
      </c>
      <c r="O16" s="4" t="s">
        <v>24</v>
      </c>
    </row>
    <row r="17" spans="1:15">
      <c r="A17" s="4" t="s">
        <v>16</v>
      </c>
      <c r="B17" s="4" t="s">
        <v>17</v>
      </c>
      <c r="C17" s="4">
        <v>1470834</v>
      </c>
      <c r="D17" s="4" t="s">
        <v>25</v>
      </c>
      <c r="E17" s="5" t="s">
        <v>19</v>
      </c>
      <c r="F17" s="5" t="s">
        <v>20</v>
      </c>
      <c r="G17" s="5" t="s">
        <v>21</v>
      </c>
      <c r="H17" s="5">
        <v>1</v>
      </c>
      <c r="I17" s="5">
        <v>70</v>
      </c>
      <c r="J17" s="5">
        <v>70</v>
      </c>
      <c r="K17" s="5" t="s">
        <v>22</v>
      </c>
      <c r="L17" s="4">
        <v>70</v>
      </c>
      <c r="M17" s="4" t="s">
        <v>22</v>
      </c>
      <c r="N17" s="4">
        <v>70</v>
      </c>
      <c r="O17" s="4" t="s">
        <v>25</v>
      </c>
    </row>
    <row r="18" s="1" customFormat="1" spans="1:15">
      <c r="A18" s="6" t="s">
        <v>16</v>
      </c>
      <c r="B18" s="6" t="s">
        <v>17</v>
      </c>
      <c r="C18" s="6">
        <v>1470835</v>
      </c>
      <c r="D18" s="6" t="s">
        <v>26</v>
      </c>
      <c r="E18" s="7" t="s">
        <v>19</v>
      </c>
      <c r="F18" s="7" t="s">
        <v>20</v>
      </c>
      <c r="G18" s="7" t="s">
        <v>27</v>
      </c>
      <c r="H18" s="7">
        <v>1</v>
      </c>
      <c r="I18" s="7">
        <v>20</v>
      </c>
      <c r="J18" s="7">
        <v>20</v>
      </c>
      <c r="K18" s="7" t="s">
        <v>22</v>
      </c>
      <c r="L18" s="6">
        <v>20</v>
      </c>
      <c r="M18" s="6" t="s">
        <v>22</v>
      </c>
      <c r="N18" s="6">
        <v>20</v>
      </c>
      <c r="O18" s="6" t="s">
        <v>26</v>
      </c>
    </row>
    <row r="19" s="2" customFormat="1" spans="1:15">
      <c r="A19" s="8" t="s">
        <v>16</v>
      </c>
      <c r="B19" s="8" t="s">
        <v>17</v>
      </c>
      <c r="C19" s="8">
        <v>1470836</v>
      </c>
      <c r="D19" s="8" t="s">
        <v>28</v>
      </c>
      <c r="E19" s="9" t="s">
        <v>19</v>
      </c>
      <c r="F19" s="9" t="s">
        <v>20</v>
      </c>
      <c r="G19" s="9" t="s">
        <v>29</v>
      </c>
      <c r="H19" s="9">
        <v>1</v>
      </c>
      <c r="I19" s="9">
        <v>10</v>
      </c>
      <c r="J19" s="9">
        <v>10</v>
      </c>
      <c r="K19" s="9" t="s">
        <v>22</v>
      </c>
      <c r="L19" s="8">
        <v>10</v>
      </c>
      <c r="M19" s="8" t="s">
        <v>22</v>
      </c>
      <c r="N19" s="8">
        <v>10</v>
      </c>
      <c r="O19" s="8" t="s">
        <v>28</v>
      </c>
    </row>
    <row r="20" s="2" customFormat="1" spans="1:15">
      <c r="A20" s="8" t="s">
        <v>16</v>
      </c>
      <c r="B20" s="8" t="s">
        <v>17</v>
      </c>
      <c r="C20" s="8">
        <v>1470837</v>
      </c>
      <c r="D20" s="8" t="s">
        <v>31</v>
      </c>
      <c r="E20" s="9" t="s">
        <v>19</v>
      </c>
      <c r="F20" s="9" t="s">
        <v>20</v>
      </c>
      <c r="G20" s="9" t="s">
        <v>32</v>
      </c>
      <c r="H20" s="9">
        <v>1</v>
      </c>
      <c r="I20" s="9">
        <v>24</v>
      </c>
      <c r="J20" s="9">
        <v>24</v>
      </c>
      <c r="K20" s="9" t="s">
        <v>22</v>
      </c>
      <c r="L20" s="8">
        <v>24</v>
      </c>
      <c r="M20" s="8" t="s">
        <v>22</v>
      </c>
      <c r="N20" s="8">
        <v>24</v>
      </c>
      <c r="O20" s="8" t="s">
        <v>31</v>
      </c>
    </row>
    <row r="21" spans="9:14">
      <c r="I21">
        <f>SUM(I14:I20)</f>
        <v>254</v>
      </c>
      <c r="J21">
        <f>SUM(J14:J20)</f>
        <v>254</v>
      </c>
      <c r="K21">
        <f>SUM(K14:K20)</f>
        <v>0</v>
      </c>
      <c r="L21">
        <f>SUM(L14:L20)</f>
        <v>254</v>
      </c>
      <c r="M21">
        <f>SUM(M14:M20)</f>
        <v>0</v>
      </c>
      <c r="N21">
        <f>SUM(N14:N20)</f>
        <v>254</v>
      </c>
    </row>
    <row r="22" spans="9:14">
      <c r="I22">
        <f>I21-I18</f>
        <v>234</v>
      </c>
      <c r="J22">
        <f>J21-J18</f>
        <v>234</v>
      </c>
      <c r="K22" t="e">
        <f>K21-K18</f>
        <v>#VALUE!</v>
      </c>
      <c r="L22">
        <f>L21-L18</f>
        <v>234</v>
      </c>
      <c r="M22" t="e">
        <f>M21-M18</f>
        <v>#VALUE!</v>
      </c>
      <c r="N22">
        <f>N21-N18</f>
        <v>234</v>
      </c>
    </row>
    <row r="25" spans="8:14">
      <c r="H25" s="10" t="s">
        <v>34</v>
      </c>
      <c r="I25" s="11">
        <v>120</v>
      </c>
      <c r="J25" s="11">
        <v>90</v>
      </c>
      <c r="K25" s="11">
        <v>95</v>
      </c>
      <c r="L25" s="11">
        <v>100</v>
      </c>
      <c r="M25" s="11">
        <v>105</v>
      </c>
      <c r="N25" s="11">
        <v>110</v>
      </c>
    </row>
    <row r="26" spans="8:14">
      <c r="H26" s="10" t="s">
        <v>35</v>
      </c>
      <c r="I26" s="12">
        <f>I22*1.03</f>
        <v>241.02</v>
      </c>
      <c r="J26" s="12">
        <f>J22*1.03</f>
        <v>241.02</v>
      </c>
      <c r="K26" s="12">
        <v>0</v>
      </c>
      <c r="L26" s="12">
        <f>L22*1.03</f>
        <v>241.02</v>
      </c>
      <c r="M26" s="12">
        <v>0</v>
      </c>
      <c r="N26" s="12">
        <f>N22*1.03</f>
        <v>241.02</v>
      </c>
    </row>
    <row r="27" spans="8:14">
      <c r="H27" s="10" t="s">
        <v>36</v>
      </c>
      <c r="I27" s="12">
        <f>I18*1.03</f>
        <v>20.6</v>
      </c>
      <c r="J27" s="12">
        <f>J18*1.03</f>
        <v>20.6</v>
      </c>
      <c r="K27" s="12">
        <v>0</v>
      </c>
      <c r="L27" s="12">
        <f>L18*1.03</f>
        <v>20.6</v>
      </c>
      <c r="M27" s="12">
        <v>0</v>
      </c>
      <c r="N27" s="12">
        <f>N18*1.03</f>
        <v>20.6</v>
      </c>
    </row>
    <row r="32" spans="9:14">
      <c r="I32">
        <f>I21-I33</f>
        <v>220</v>
      </c>
      <c r="J32">
        <f>J21-J33</f>
        <v>220</v>
      </c>
      <c r="K32" t="e">
        <f>K21-K33</f>
        <v>#VALUE!</v>
      </c>
      <c r="L32">
        <f>L21-L33</f>
        <v>220</v>
      </c>
      <c r="M32" t="e">
        <f>M21-M33</f>
        <v>#VALUE!</v>
      </c>
      <c r="N32">
        <f>N21-N33</f>
        <v>220</v>
      </c>
    </row>
    <row r="33" spans="9:14">
      <c r="I33">
        <f>I20+I19</f>
        <v>34</v>
      </c>
      <c r="J33">
        <f>J20+J19</f>
        <v>34</v>
      </c>
      <c r="K33" t="e">
        <f>K20+K19</f>
        <v>#VALUE!</v>
      </c>
      <c r="L33">
        <f>L20+L19</f>
        <v>34</v>
      </c>
      <c r="M33" t="e">
        <f>M20+M19</f>
        <v>#VALUE!</v>
      </c>
      <c r="N33">
        <f>N20+N19</f>
        <v>34</v>
      </c>
    </row>
    <row r="34" spans="8:14">
      <c r="H34" s="10" t="s">
        <v>34</v>
      </c>
      <c r="I34" s="11">
        <v>120</v>
      </c>
      <c r="J34" s="11">
        <v>90</v>
      </c>
      <c r="K34" s="11">
        <v>95</v>
      </c>
      <c r="L34" s="11">
        <v>100</v>
      </c>
      <c r="M34" s="11">
        <v>105</v>
      </c>
      <c r="N34" s="11">
        <v>110</v>
      </c>
    </row>
    <row r="35" spans="8:14">
      <c r="H35" s="10" t="s">
        <v>35</v>
      </c>
      <c r="I35" s="12">
        <f>I32*1.03</f>
        <v>226.6</v>
      </c>
      <c r="J35" s="12">
        <f>J32*1.03</f>
        <v>226.6</v>
      </c>
      <c r="K35" s="12">
        <v>0</v>
      </c>
      <c r="L35" s="12">
        <f>L32*1.03</f>
        <v>226.6</v>
      </c>
      <c r="M35" s="12">
        <v>0</v>
      </c>
      <c r="N35" s="12">
        <f>N32*1.03</f>
        <v>226.6</v>
      </c>
    </row>
    <row r="36" spans="8:14">
      <c r="H36" s="10" t="s">
        <v>36</v>
      </c>
      <c r="I36" s="12">
        <f>I33*1.03</f>
        <v>35.02</v>
      </c>
      <c r="J36" s="12">
        <f>J33*1.03</f>
        <v>35.02</v>
      </c>
      <c r="K36" s="12">
        <v>0</v>
      </c>
      <c r="L36" s="12">
        <f>L33*1.03</f>
        <v>35.02</v>
      </c>
      <c r="M36" s="12">
        <v>0</v>
      </c>
      <c r="N36" s="12">
        <f>N33*1.03</f>
        <v>35.02</v>
      </c>
    </row>
  </sheetData>
  <autoFilter xmlns:etc="http://www.wps.cn/officeDocument/2017/etCustomData" ref="A13:O20" etc:filterBottomFollowUsedRange="0">
    <extLst/>
  </autoFilter>
  <mergeCells count="2">
    <mergeCell ref="A1:S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2024-09-20T07:00:00Z</dcterms:created>
  <dcterms:modified xsi:type="dcterms:W3CDTF">2024-09-30T06:36:14Z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E513E2004F2A439B9E73D8A38AA23CD8_12</vt:lpwstr>
  </property>
  <property fmtid="{D5CDD505-2E9C-101B-9397-08002B2CF9AE}" pid="3" name="KSOProductBuildVer">
    <vt:lpwstr>2052-12.1.0.18543</vt:lpwstr>
  </property>
</Properties>
</file>