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</sheets>
  <definedNames>
    <definedName name="_xlnm._FilterDatabase" localSheetId="0" hidden="1">'Özet Tablo-Türkçe Format'!$A$12:$N$20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<sst xmlns="http://schemas.openxmlformats.org/spreadsheetml/2006/main" count="132" uniqueCount="38">
  <si>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</si>
  <si>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</si>
  <si>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</si>
  <si>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</si>
  <si>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</si>
  <si>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</si>
  <si>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</si>
  <si>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</si>
  <si>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</si>
  <si>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</si>
  <si>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</si>
  <si>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</si>
  <si>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贴纸数量</t>
  </si>
  <si>
    <t>洗标数量</t>
  </si>
  <si>
    <t>Depo Girişi Olan Lot Sayısı</t>
  </si>
  <si>
    <t>Depo Girişi Olan Açık Adet Sayısı</t>
  </si>
  <si>
    <t>V0624AZ</t>
  </si>
  <si>
    <t>NS</t>
  </si>
  <si>
    <t>EGYPT</t>
  </si>
  <si>
    <t>21.10.2024</t>
  </si>
  <si>
    <t>BK27 - BLACK</t>
  </si>
  <si>
    <t>V0624AZAA</t>
  </si>
  <si>
    <t>NORTH IRAQ</t>
  </si>
  <si>
    <t>V0624AZYDAKZK</t>
  </si>
  <si>
    <t>ECOM MP</t>
  </si>
  <si>
    <t>V0624AZAAECOMMP</t>
  </si>
  <si>
    <t>MOROCCO</t>
  </si>
  <si>
    <t>TOPTAN-5</t>
  </si>
  <si>
    <t>V0624AZYDATOP5</t>
  </si>
  <si>
    <t>洗标颜色做黄色</t>
  </si>
  <si>
    <t>TOPTAN-7</t>
  </si>
  <si>
    <t>V0624AZYDATOP7</t>
  </si>
  <si>
    <t>Beden Bazlı Toplam Sipariş</t>
  </si>
  <si>
    <t>价格牌数量</t>
  </si>
  <si>
    <t>有价格</t>
  </si>
  <si>
    <t>无价格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</si>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</sst>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35"/>
  <sheetViews>
    <sheetView tabSelected="1" zoomScale="90" zoomScaleNormal="90" topLeftCell="G1" workbookViewId="0">
      <selection activeCell="P3" sqref="P3:P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2.7090909090909" customWidth="1"/>
    <col min="5" max="5" width="16.9454545454545" customWidth="1"/>
    <col min="6" max="6" width="14.7090909090909" customWidth="1"/>
    <col min="7" max="7" width="20.2090909090909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100</v>
      </c>
      <c r="L2" s="3">
        <v>110</v>
      </c>
      <c r="M2" s="3" t="s">
        <v>9</v>
      </c>
      <c r="N2" s="3" t="s">
        <v>10</v>
      </c>
      <c r="O2" s="11" t="s">
        <v>11</v>
      </c>
      <c r="P2" s="11" t="s">
        <v>12</v>
      </c>
      <c r="Q2" s="11" t="s">
        <v>13</v>
      </c>
      <c r="R2" s="3" t="s">
        <v>14</v>
      </c>
      <c r="S2" s="3" t="s">
        <v>15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16</v>
      </c>
      <c r="B3" s="4" t="s">
        <v>17</v>
      </c>
      <c r="C3" s="4">
        <v>1470639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18</v>
      </c>
      <c r="O3" s="4">
        <v>12</v>
      </c>
      <c r="P3" s="12">
        <f>O3*1.03</f>
        <v>12.36</v>
      </c>
      <c r="Q3" s="4">
        <v>96</v>
      </c>
      <c r="R3" s="4">
        <v>0</v>
      </c>
      <c r="S3" s="4">
        <v>0</v>
      </c>
    </row>
    <row r="4" spans="1:19">
      <c r="A4" s="4" t="s">
        <v>16</v>
      </c>
      <c r="B4" s="4" t="s">
        <v>17</v>
      </c>
      <c r="C4" s="4">
        <v>1470640</v>
      </c>
      <c r="D4" s="4" t="s">
        <v>22</v>
      </c>
      <c r="E4" s="5" t="s">
        <v>19</v>
      </c>
      <c r="F4" s="5" t="s">
        <v>20</v>
      </c>
      <c r="G4" s="5" t="s">
        <v>21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22</v>
      </c>
      <c r="O4" s="4">
        <v>61</v>
      </c>
      <c r="P4" s="12">
        <f t="shared" ref="P4:P9" si="0">O4*1.03</f>
        <v>62.83</v>
      </c>
      <c r="Q4" s="4">
        <v>488</v>
      </c>
      <c r="R4" s="4">
        <v>0</v>
      </c>
      <c r="S4" s="4">
        <v>0</v>
      </c>
    </row>
    <row r="5" spans="1:19">
      <c r="A5" s="4" t="s">
        <v>16</v>
      </c>
      <c r="B5" s="4" t="s">
        <v>17</v>
      </c>
      <c r="C5" s="4">
        <v>1470640</v>
      </c>
      <c r="D5" s="4" t="s">
        <v>22</v>
      </c>
      <c r="E5" s="5" t="s">
        <v>19</v>
      </c>
      <c r="F5" s="5" t="s">
        <v>20</v>
      </c>
      <c r="G5" s="5" t="s">
        <v>23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22</v>
      </c>
      <c r="O5" s="4">
        <v>15</v>
      </c>
      <c r="P5" s="12">
        <f t="shared" si="0"/>
        <v>15.45</v>
      </c>
      <c r="Q5" s="4">
        <v>120</v>
      </c>
      <c r="R5" s="4">
        <v>0</v>
      </c>
      <c r="S5" s="4">
        <v>0</v>
      </c>
    </row>
    <row r="6" spans="1:19">
      <c r="A6" s="4" t="s">
        <v>16</v>
      </c>
      <c r="B6" s="4" t="s">
        <v>17</v>
      </c>
      <c r="C6" s="4">
        <v>1470642</v>
      </c>
      <c r="D6" s="4" t="s">
        <v>24</v>
      </c>
      <c r="E6" s="5" t="s">
        <v>19</v>
      </c>
      <c r="F6" s="5" t="s">
        <v>20</v>
      </c>
      <c r="G6" s="5" t="s">
        <v>25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24</v>
      </c>
      <c r="O6" s="4">
        <v>15</v>
      </c>
      <c r="P6" s="12">
        <f t="shared" si="0"/>
        <v>15.45</v>
      </c>
      <c r="Q6" s="4">
        <v>120</v>
      </c>
      <c r="R6" s="4">
        <v>0</v>
      </c>
      <c r="S6" s="4">
        <v>0</v>
      </c>
    </row>
    <row r="7" spans="1:19">
      <c r="A7" s="4" t="s">
        <v>16</v>
      </c>
      <c r="B7" s="4" t="s">
        <v>17</v>
      </c>
      <c r="C7" s="4">
        <v>1470641</v>
      </c>
      <c r="D7" s="4" t="s">
        <v>26</v>
      </c>
      <c r="E7" s="5" t="s">
        <v>19</v>
      </c>
      <c r="F7" s="5" t="s">
        <v>20</v>
      </c>
      <c r="G7" s="5" t="s">
        <v>21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26</v>
      </c>
      <c r="O7" s="4">
        <v>12</v>
      </c>
      <c r="P7" s="12">
        <f t="shared" si="0"/>
        <v>12.36</v>
      </c>
      <c r="Q7" s="4">
        <v>96</v>
      </c>
      <c r="R7" s="4">
        <v>0</v>
      </c>
      <c r="S7" s="4">
        <v>0</v>
      </c>
    </row>
    <row r="8" s="1" customFormat="1" ht="21" spans="1:20">
      <c r="A8" s="6" t="s">
        <v>16</v>
      </c>
      <c r="B8" s="6" t="s">
        <v>17</v>
      </c>
      <c r="C8" s="6">
        <v>1470643</v>
      </c>
      <c r="D8" s="6" t="s">
        <v>27</v>
      </c>
      <c r="E8" s="7" t="s">
        <v>19</v>
      </c>
      <c r="F8" s="7" t="s">
        <v>20</v>
      </c>
      <c r="G8" s="7" t="s">
        <v>28</v>
      </c>
      <c r="H8" s="7">
        <v>1</v>
      </c>
      <c r="I8" s="7">
        <v>2</v>
      </c>
      <c r="J8" s="6">
        <v>2</v>
      </c>
      <c r="K8" s="6">
        <v>2</v>
      </c>
      <c r="L8" s="6">
        <v>2</v>
      </c>
      <c r="M8" s="6">
        <v>8</v>
      </c>
      <c r="N8" s="6" t="s">
        <v>27</v>
      </c>
      <c r="O8" s="6">
        <v>3</v>
      </c>
      <c r="P8" s="12">
        <f t="shared" si="0"/>
        <v>3.09</v>
      </c>
      <c r="Q8" s="6">
        <v>24</v>
      </c>
      <c r="R8" s="6">
        <v>0</v>
      </c>
      <c r="S8" s="6">
        <v>0</v>
      </c>
      <c r="T8" s="15" t="s">
        <v>29</v>
      </c>
    </row>
    <row r="9" s="1" customFormat="1" ht="21" spans="1:20">
      <c r="A9" s="6" t="s">
        <v>16</v>
      </c>
      <c r="B9" s="6" t="s">
        <v>17</v>
      </c>
      <c r="C9" s="6">
        <v>1470644</v>
      </c>
      <c r="D9" s="6" t="s">
        <v>30</v>
      </c>
      <c r="E9" s="7" t="s">
        <v>19</v>
      </c>
      <c r="F9" s="7" t="s">
        <v>20</v>
      </c>
      <c r="G9" s="7" t="s">
        <v>31</v>
      </c>
      <c r="H9" s="7">
        <v>1</v>
      </c>
      <c r="I9" s="7">
        <v>2</v>
      </c>
      <c r="J9" s="6">
        <v>2</v>
      </c>
      <c r="K9" s="6">
        <v>2</v>
      </c>
      <c r="L9" s="6">
        <v>2</v>
      </c>
      <c r="M9" s="6">
        <v>8</v>
      </c>
      <c r="N9" s="6" t="s">
        <v>30</v>
      </c>
      <c r="O9" s="6">
        <v>3</v>
      </c>
      <c r="P9" s="12">
        <f t="shared" si="0"/>
        <v>3.09</v>
      </c>
      <c r="Q9" s="6">
        <v>24</v>
      </c>
      <c r="R9" s="6">
        <v>0</v>
      </c>
      <c r="S9" s="6">
        <v>0</v>
      </c>
      <c r="T9" s="15" t="s">
        <v>29</v>
      </c>
    </row>
    <row r="10" ht="21" spans="20:20">
      <c r="T10" s="16"/>
    </row>
    <row r="12" spans="1:41">
      <c r="A12" s="3" t="s">
        <v>32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hidden="1" spans="1:41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>
        <v>120</v>
      </c>
      <c r="J13" s="3">
        <v>90</v>
      </c>
      <c r="K13" s="3">
        <v>100</v>
      </c>
      <c r="L13" s="3">
        <v>110</v>
      </c>
      <c r="M13" s="3" t="s">
        <v>10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13">
      <c r="A14" s="4" t="s">
        <v>16</v>
      </c>
      <c r="B14" s="4" t="s">
        <v>17</v>
      </c>
      <c r="C14" s="4">
        <v>1470639</v>
      </c>
      <c r="D14" s="4" t="s">
        <v>18</v>
      </c>
      <c r="E14" s="5" t="s">
        <v>19</v>
      </c>
      <c r="F14" s="5" t="s">
        <v>20</v>
      </c>
      <c r="G14" s="5" t="s">
        <v>21</v>
      </c>
      <c r="H14" s="5">
        <v>1</v>
      </c>
      <c r="I14" s="5">
        <v>24</v>
      </c>
      <c r="J14" s="4">
        <v>24</v>
      </c>
      <c r="K14" s="4">
        <v>24</v>
      </c>
      <c r="L14" s="4">
        <v>24</v>
      </c>
      <c r="M14" s="4" t="s">
        <v>18</v>
      </c>
    </row>
    <row r="15" spans="1:13">
      <c r="A15" s="4" t="s">
        <v>16</v>
      </c>
      <c r="B15" s="4" t="s">
        <v>17</v>
      </c>
      <c r="C15" s="4">
        <v>1470640</v>
      </c>
      <c r="D15" s="4" t="s">
        <v>22</v>
      </c>
      <c r="E15" s="5" t="s">
        <v>19</v>
      </c>
      <c r="F15" s="5" t="s">
        <v>20</v>
      </c>
      <c r="G15" s="5" t="s">
        <v>21</v>
      </c>
      <c r="H15" s="5">
        <v>1</v>
      </c>
      <c r="I15" s="5">
        <v>122</v>
      </c>
      <c r="J15" s="4">
        <v>122</v>
      </c>
      <c r="K15" s="4">
        <v>122</v>
      </c>
      <c r="L15" s="4">
        <v>122</v>
      </c>
      <c r="M15" s="4" t="s">
        <v>22</v>
      </c>
    </row>
    <row r="16" ht="14" customHeight="1" spans="1:13">
      <c r="A16" s="4" t="s">
        <v>16</v>
      </c>
      <c r="B16" s="4" t="s">
        <v>17</v>
      </c>
      <c r="C16" s="4">
        <v>1470640</v>
      </c>
      <c r="D16" s="4" t="s">
        <v>22</v>
      </c>
      <c r="E16" s="5" t="s">
        <v>19</v>
      </c>
      <c r="F16" s="5" t="s">
        <v>20</v>
      </c>
      <c r="G16" s="5" t="s">
        <v>23</v>
      </c>
      <c r="H16" s="5">
        <v>1</v>
      </c>
      <c r="I16" s="5">
        <v>30</v>
      </c>
      <c r="J16" s="4">
        <v>30</v>
      </c>
      <c r="K16" s="4">
        <v>30</v>
      </c>
      <c r="L16" s="4">
        <v>30</v>
      </c>
      <c r="M16" s="4" t="s">
        <v>22</v>
      </c>
    </row>
    <row r="17" s="1" customFormat="1" spans="1:13">
      <c r="A17" s="6" t="s">
        <v>16</v>
      </c>
      <c r="B17" s="6" t="s">
        <v>17</v>
      </c>
      <c r="C17" s="6">
        <v>1470642</v>
      </c>
      <c r="D17" s="6" t="s">
        <v>24</v>
      </c>
      <c r="E17" s="7" t="s">
        <v>19</v>
      </c>
      <c r="F17" s="7" t="s">
        <v>20</v>
      </c>
      <c r="G17" s="7" t="s">
        <v>25</v>
      </c>
      <c r="H17" s="7">
        <v>1</v>
      </c>
      <c r="I17" s="7">
        <v>30</v>
      </c>
      <c r="J17" s="6">
        <v>30</v>
      </c>
      <c r="K17" s="6">
        <v>30</v>
      </c>
      <c r="L17" s="6">
        <v>30</v>
      </c>
      <c r="M17" s="6" t="s">
        <v>24</v>
      </c>
    </row>
    <row r="18" spans="1:13">
      <c r="A18" s="4" t="s">
        <v>16</v>
      </c>
      <c r="B18" s="4" t="s">
        <v>17</v>
      </c>
      <c r="C18" s="4">
        <v>1470641</v>
      </c>
      <c r="D18" s="4" t="s">
        <v>26</v>
      </c>
      <c r="E18" s="5" t="s">
        <v>19</v>
      </c>
      <c r="F18" s="5" t="s">
        <v>20</v>
      </c>
      <c r="G18" s="5" t="s">
        <v>21</v>
      </c>
      <c r="H18" s="5">
        <v>1</v>
      </c>
      <c r="I18" s="5">
        <v>24</v>
      </c>
      <c r="J18" s="4">
        <v>24</v>
      </c>
      <c r="K18" s="4">
        <v>24</v>
      </c>
      <c r="L18" s="4">
        <v>24</v>
      </c>
      <c r="M18" s="4" t="s">
        <v>26</v>
      </c>
    </row>
    <row r="19" s="2" customFormat="1" spans="1:13">
      <c r="A19" s="8" t="s">
        <v>16</v>
      </c>
      <c r="B19" s="8" t="s">
        <v>17</v>
      </c>
      <c r="C19" s="8">
        <v>1470643</v>
      </c>
      <c r="D19" s="8" t="s">
        <v>27</v>
      </c>
      <c r="E19" s="9" t="s">
        <v>19</v>
      </c>
      <c r="F19" s="9" t="s">
        <v>20</v>
      </c>
      <c r="G19" s="9" t="s">
        <v>28</v>
      </c>
      <c r="H19" s="9">
        <v>1</v>
      </c>
      <c r="I19" s="9">
        <v>6</v>
      </c>
      <c r="J19" s="8">
        <v>6</v>
      </c>
      <c r="K19" s="8">
        <v>6</v>
      </c>
      <c r="L19" s="8">
        <v>6</v>
      </c>
      <c r="M19" s="8" t="s">
        <v>27</v>
      </c>
    </row>
    <row r="20" s="2" customFormat="1" spans="1:13">
      <c r="A20" s="8" t="s">
        <v>16</v>
      </c>
      <c r="B20" s="8" t="s">
        <v>17</v>
      </c>
      <c r="C20" s="8">
        <v>1470644</v>
      </c>
      <c r="D20" s="8" t="s">
        <v>30</v>
      </c>
      <c r="E20" s="9" t="s">
        <v>19</v>
      </c>
      <c r="F20" s="9" t="s">
        <v>20</v>
      </c>
      <c r="G20" s="9" t="s">
        <v>31</v>
      </c>
      <c r="H20" s="9">
        <v>1</v>
      </c>
      <c r="I20" s="9">
        <v>6</v>
      </c>
      <c r="J20" s="8">
        <v>6</v>
      </c>
      <c r="K20" s="8">
        <v>6</v>
      </c>
      <c r="L20" s="8">
        <v>6</v>
      </c>
      <c r="M20" s="8" t="s">
        <v>30</v>
      </c>
    </row>
    <row r="21" spans="9:12">
      <c r="I21">
        <f>SUBTOTAL(9,I13:I20)</f>
        <v>242</v>
      </c>
      <c r="J21">
        <f>SUBTOTAL(9,J13:J20)</f>
        <v>242</v>
      </c>
      <c r="K21">
        <f>SUBTOTAL(9,K13:K20)</f>
        <v>242</v>
      </c>
      <c r="L21">
        <f>SUBTOTAL(9,L13:L20)</f>
        <v>242</v>
      </c>
    </row>
    <row r="22" spans="9:12">
      <c r="I22">
        <f>I21-I17</f>
        <v>212</v>
      </c>
      <c r="J22">
        <f>J21-J17</f>
        <v>212</v>
      </c>
      <c r="K22">
        <f>K21-K17</f>
        <v>212</v>
      </c>
      <c r="L22">
        <f>L21-L17</f>
        <v>212</v>
      </c>
    </row>
    <row r="24" spans="8:12">
      <c r="H24" s="10" t="s">
        <v>33</v>
      </c>
      <c r="I24" s="13">
        <v>120</v>
      </c>
      <c r="J24" s="13">
        <v>90</v>
      </c>
      <c r="K24" s="13">
        <v>100</v>
      </c>
      <c r="L24" s="13">
        <v>110</v>
      </c>
    </row>
    <row r="25" spans="8:12">
      <c r="H25" s="10" t="s">
        <v>34</v>
      </c>
      <c r="I25" s="14">
        <f>I22*1.03</f>
        <v>218.36</v>
      </c>
      <c r="J25" s="14">
        <f>J22*1.03</f>
        <v>218.36</v>
      </c>
      <c r="K25" s="14">
        <f>K22*1.03</f>
        <v>218.36</v>
      </c>
      <c r="L25" s="14">
        <f>L22*1.03</f>
        <v>218.36</v>
      </c>
    </row>
    <row r="26" spans="8:12">
      <c r="H26" s="10" t="s">
        <v>35</v>
      </c>
      <c r="I26" s="14">
        <f>I17*1.03</f>
        <v>30.9</v>
      </c>
      <c r="J26" s="14">
        <f>J17*1.03</f>
        <v>30.9</v>
      </c>
      <c r="K26" s="14">
        <f>K17*1.03</f>
        <v>30.9</v>
      </c>
      <c r="L26" s="14">
        <f>L17*1.03</f>
        <v>30.9</v>
      </c>
    </row>
    <row r="31" spans="9:12">
      <c r="I31">
        <f>I21-I32</f>
        <v>230</v>
      </c>
      <c r="J31">
        <f>J21-J32</f>
        <v>230</v>
      </c>
      <c r="K31">
        <f>K21-K32</f>
        <v>230</v>
      </c>
      <c r="L31">
        <f>L21-L32</f>
        <v>230</v>
      </c>
    </row>
    <row r="32" spans="9:12">
      <c r="I32">
        <f>I19+I20</f>
        <v>12</v>
      </c>
      <c r="J32">
        <f>J19+J20</f>
        <v>12</v>
      </c>
      <c r="K32">
        <f>K19+K20</f>
        <v>12</v>
      </c>
      <c r="L32">
        <f>L19+L20</f>
        <v>12</v>
      </c>
    </row>
    <row r="33" spans="8:12">
      <c r="H33" s="10" t="s">
        <v>13</v>
      </c>
      <c r="I33" s="13">
        <v>120</v>
      </c>
      <c r="J33" s="13">
        <v>90</v>
      </c>
      <c r="K33" s="13">
        <v>100</v>
      </c>
      <c r="L33" s="13">
        <v>110</v>
      </c>
    </row>
    <row r="34" spans="8:12">
      <c r="H34" s="10" t="s">
        <v>36</v>
      </c>
      <c r="I34" s="14">
        <f>I31*1.03</f>
        <v>236.9</v>
      </c>
      <c r="J34" s="14">
        <f>J31*1.03</f>
        <v>236.9</v>
      </c>
      <c r="K34" s="14">
        <f>K31*1.03</f>
        <v>236.9</v>
      </c>
      <c r="L34" s="14">
        <f>L31*1.03</f>
        <v>236.9</v>
      </c>
    </row>
    <row r="35" spans="8:12">
      <c r="H35" s="10" t="s">
        <v>37</v>
      </c>
      <c r="I35" s="14">
        <f>I32*1.03</f>
        <v>12.36</v>
      </c>
      <c r="J35" s="14">
        <f>J32*1.03</f>
        <v>12.36</v>
      </c>
      <c r="K35" s="14">
        <f>K32*1.03</f>
        <v>12.36</v>
      </c>
      <c r="L35" s="14">
        <f>L32*1.03</f>
        <v>12.36</v>
      </c>
    </row>
  </sheetData>
  <autoFilter xmlns:etc="http://www.wps.cn/officeDocument/2017/etCustomData" ref="A12:N20" etc:filterBottomFollowUsedRange="0">
    <filterColumn colId="4">
      <customFilters>
        <customFilter operator="equal" val="21.10.2024"/>
      </customFilters>
    </filterColumn>
    <extLst/>
  </autoFilter>
  <mergeCells count="2">
    <mergeCell ref="A1:S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2024-09-20T07:05:00Z</dcterms:created>
  <dcterms:modified xsi:type="dcterms:W3CDTF">2024-09-30T06:44:37Z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3915E2D172A74D508BD0EBC0EC76F308_12</vt:lpwstr>
  </property>
  <property fmtid="{D5CDD505-2E9C-101B-9397-08002B2CF9AE}" pid="3" name="KSOProductBuildVer">
    <vt:lpwstr>2052-12.1.0.18543</vt:lpwstr>
  </property>
</Properties>
</file>