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4" r:id="rId1"/>
    <sheet name="Summary Table-English Format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<sst xmlns="http://schemas.openxmlformats.org/spreadsheetml/2006/main" count="370" uniqueCount="76">
  <si>
    <t>Style Code</t>
  </si>
  <si>
    <t>ColorCode-Name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</si>
  <si>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</si>
  <si>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</si>
  <si>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</si>
  <si>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</si>
  <si>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</si>
  <si>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</si>
  <si>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</si>
  <si>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</si>
  <si>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T3197AZ</t>
  </si>
  <si>
    <t>WT46 - OFF WHITE</t>
  </si>
  <si>
    <t>无价格</t>
  </si>
  <si>
    <t>全码</t>
  </si>
  <si>
    <t>有价格</t>
  </si>
  <si>
    <t>无XS</t>
  </si>
  <si>
    <t>无XXL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</si>
  <si>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</si>
  <si>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</si>
  <si>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</si>
  <si>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</si>
  <si>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</si>
  <si>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</si>
  <si>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</si>
  <si>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</si>
  <si>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</si>
  <si>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</si>
  <si>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1445573/1445577/1445579</t>
  </si>
  <si>
    <t>1445554/1445556/1445558/1445560/1445562/1445564/1445566/1445575/1445581</t>
  </si>
  <si>
    <t>尺码吊牌数量</t>
  </si>
  <si>
    <t>Total Order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</si>
  <si>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</si>
  <si>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</si>
  <si>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</si>
  <si>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</si>
  <si>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</si>
  <si>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</si>
  <si>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</si>
  <si>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25 SP</t>
  </si>
  <si>
    <t>T3197AZAAA2</t>
  </si>
  <si>
    <t>MONTENEGRO</t>
  </si>
  <si>
    <t>MACEDONIA</t>
  </si>
  <si>
    <t>UZBEKISTAN</t>
  </si>
  <si>
    <t>UKRAINE</t>
  </si>
  <si>
    <t>SERBIA</t>
  </si>
  <si>
    <t>ALBANIA</t>
  </si>
  <si>
    <t>MOLDOVA</t>
  </si>
  <si>
    <t>T3197AZTOP5B</t>
  </si>
  <si>
    <t>TOPTAN-5</t>
  </si>
  <si>
    <t>T3197AZTOP7B</t>
  </si>
  <si>
    <t>TOPTAN-7</t>
  </si>
  <si>
    <t>T3197AZAAA1</t>
  </si>
  <si>
    <t>EGYPT</t>
  </si>
  <si>
    <t>GEORGIA</t>
  </si>
  <si>
    <t>NORTH IRAQ</t>
  </si>
  <si>
    <t>MOROCCO</t>
  </si>
  <si>
    <t>BOSNIA</t>
  </si>
  <si>
    <t>T3197AZECOMMPBXS</t>
  </si>
  <si>
    <t>ECOM MP</t>
  </si>
  <si>
    <t>T3197AZECOMMPAS</t>
  </si>
  <si>
    <t>T3197AZECOMMPAM</t>
  </si>
  <si>
    <t>T3197AZECOMMPAL</t>
  </si>
  <si>
    <t>T3197AZECOMMPAXL</t>
  </si>
  <si>
    <t>T3197AZECOMMPAXXL</t>
  </si>
  <si>
    <t>SOUTH IRAQ</t>
  </si>
  <si>
    <t>T3197AZAAA</t>
  </si>
  <si>
    <t>AZERBAIJAN</t>
  </si>
  <si>
    <t>T3197AZKZKH1</t>
  </si>
  <si>
    <t>KAZAKHSTAN</t>
  </si>
  <si>
    <t>Total Order By Sizes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</si>
  <si>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XXL</t>
    </r>
  </si>
  <si>
    <t>待定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</si>
  <si>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XS</t>
    </r>
  </si>
  <si>
    <t>洗标数量</t>
  </si>
  <si>
    <t>金色洗标</t>
  </si>
  <si>
    <t>白色洗标数量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</si>
</sst>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2" fillId="3" borderId="0" xfId="0" applyNumberFormat="1" applyFont="1" applyFill="1"/>
    <xf numFmtId="0" fontId="2" fillId="4" borderId="0" xfId="0" applyNumberFormat="1" applyFont="1" applyFill="1"/>
    <xf numFmtId="0" fontId="2" fillId="5" borderId="0" xfId="0" applyNumberFormat="1" applyFont="1" applyFill="1"/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336550</xdr:colOff>
      <xdr:row>17</xdr:row>
      <xdr:rowOff>82550</xdr:rowOff>
    </xdr:from>
    <xdr:to>
      <xdr:col>1</xdr:col>
      <xdr:colOff>1244600</xdr:colOff>
      <xdr:row>23</xdr:row>
      <xdr:rowOff>146050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550" y="3581400"/>
          <a:ext cx="1771650" cy="1168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2"/>
  <sheetViews>
    <sheetView tabSelected="1" topLeftCell="A7" workbookViewId="0">
      <selection activeCell="E23" sqref="E23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9.81818181818182"/>
    <col min="5" max="10" width="11.0909090909091"/>
    <col min="11" max="11" width="28.1818181818182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 t="s">
        <v>13</v>
      </c>
      <c r="E4">
        <v>16</v>
      </c>
      <c r="F4">
        <v>58</v>
      </c>
      <c r="G4">
        <v>90</v>
      </c>
      <c r="H4">
        <v>60</v>
      </c>
      <c r="I4">
        <v>40</v>
      </c>
      <c r="J4">
        <v>34</v>
      </c>
    </row>
    <row r="5" spans="3:10">
      <c r="C5" t="s">
        <v>14</v>
      </c>
      <c r="D5" t="s">
        <v>13</v>
      </c>
      <c r="E5">
        <v>36</v>
      </c>
      <c r="F5">
        <v>72</v>
      </c>
      <c r="G5">
        <v>108</v>
      </c>
      <c r="H5">
        <v>72</v>
      </c>
      <c r="I5">
        <v>72</v>
      </c>
      <c r="J5">
        <v>36</v>
      </c>
    </row>
    <row r="6" spans="4:10">
      <c r="D6" t="s">
        <v>15</v>
      </c>
      <c r="E6">
        <v>0</v>
      </c>
      <c r="F6">
        <v>118</v>
      </c>
      <c r="G6">
        <v>236</v>
      </c>
      <c r="H6">
        <v>236</v>
      </c>
      <c r="I6">
        <v>236</v>
      </c>
      <c r="J6">
        <v>118</v>
      </c>
    </row>
    <row r="7" spans="4:10">
      <c r="D7" t="s">
        <v>16</v>
      </c>
      <c r="E7">
        <v>180</v>
      </c>
      <c r="F7">
        <v>360</v>
      </c>
      <c r="G7">
        <v>540</v>
      </c>
      <c r="H7">
        <v>360</v>
      </c>
      <c r="I7">
        <v>180</v>
      </c>
      <c r="J7">
        <v>0</v>
      </c>
    </row>
    <row r="8" spans="1:10">
      <c r="A8" t="s">
        <v>17</v>
      </c>
      <c r="B8"/>
      <c r="C8"/>
      <c r="E8">
        <v>416</v>
      </c>
      <c r="F8">
        <v>976</v>
      </c>
      <c r="G8">
        <v>1526</v>
      </c>
      <c r="H8">
        <v>1096</v>
      </c>
      <c r="I8">
        <v>712</v>
      </c>
      <c r="J8">
        <v>188</v>
      </c>
    </row>
    <row r="11" spans="1:11">
      <c r="A11" s="26" t="s">
        <v>18</v>
      </c>
      <c r="B11" s="26" t="s">
        <v>19</v>
      </c>
      <c r="C11" s="26" t="s">
        <v>2</v>
      </c>
      <c r="D11" s="26" t="s">
        <v>3</v>
      </c>
      <c r="E11" s="17" t="s">
        <v>20</v>
      </c>
      <c r="F11" s="17" t="s">
        <v>21</v>
      </c>
      <c r="G11" s="17" t="s">
        <v>22</v>
      </c>
      <c r="H11" s="17" t="s">
        <v>23</v>
      </c>
      <c r="I11" s="17" t="s">
        <v>24</v>
      </c>
      <c r="J11" s="17" t="s">
        <v>25</v>
      </c>
      <c r="K11" s="26" t="s">
        <v>26</v>
      </c>
    </row>
    <row r="12" spans="1:11">
      <c r="A12" s="27" t="s">
        <v>10</v>
      </c>
      <c r="B12" s="27" t="s">
        <v>11</v>
      </c>
      <c r="C12" s="27" t="s">
        <v>12</v>
      </c>
      <c r="D12" s="27" t="s">
        <v>13</v>
      </c>
      <c r="E12" s="28">
        <f t="shared" ref="E12:J12" si="0">E4*1.05</f>
        <v>16.8</v>
      </c>
      <c r="F12" s="28">
        <f t="shared" si="0"/>
        <v>60.9</v>
      </c>
      <c r="G12" s="28">
        <f t="shared" si="0"/>
        <v>94.5</v>
      </c>
      <c r="H12" s="28">
        <f t="shared" si="0"/>
        <v>63</v>
      </c>
      <c r="I12" s="28">
        <f t="shared" si="0"/>
        <v>42</v>
      </c>
      <c r="J12" s="28">
        <f t="shared" si="0"/>
        <v>35.7</v>
      </c>
      <c r="K12" s="27">
        <v>1445583</v>
      </c>
    </row>
    <row r="13" spans="1:11">
      <c r="A13" s="27"/>
      <c r="B13" s="27"/>
      <c r="C13" s="27" t="s">
        <v>14</v>
      </c>
      <c r="D13" s="27" t="s">
        <v>13</v>
      </c>
      <c r="E13" s="28">
        <f t="shared" ref="E13:J13" si="1">E5*1.05</f>
        <v>37.8</v>
      </c>
      <c r="F13" s="28">
        <f t="shared" si="1"/>
        <v>75.6</v>
      </c>
      <c r="G13" s="28">
        <f t="shared" si="1"/>
        <v>113.4</v>
      </c>
      <c r="H13" s="28">
        <f t="shared" si="1"/>
        <v>75.6</v>
      </c>
      <c r="I13" s="28">
        <f t="shared" si="1"/>
        <v>75.6</v>
      </c>
      <c r="J13" s="28">
        <f t="shared" si="1"/>
        <v>37.8</v>
      </c>
      <c r="K13" s="27">
        <v>1445587</v>
      </c>
    </row>
    <row r="14" spans="1:11">
      <c r="A14" s="27"/>
      <c r="B14" s="27"/>
      <c r="C14" s="27"/>
      <c r="D14" s="27" t="s">
        <v>15</v>
      </c>
      <c r="E14" s="28">
        <f t="shared" ref="E14:J14" si="2">E6*1.05</f>
        <v>0</v>
      </c>
      <c r="F14" s="28">
        <f t="shared" si="2"/>
        <v>123.9</v>
      </c>
      <c r="G14" s="28">
        <f t="shared" si="2"/>
        <v>247.8</v>
      </c>
      <c r="H14" s="28">
        <f t="shared" si="2"/>
        <v>247.8</v>
      </c>
      <c r="I14" s="28">
        <f t="shared" si="2"/>
        <v>247.8</v>
      </c>
      <c r="J14" s="28">
        <f t="shared" si="2"/>
        <v>123.9</v>
      </c>
      <c r="K14" s="27" t="s">
        <v>27</v>
      </c>
    </row>
    <row r="15" ht="43.5" spans="1:11">
      <c r="A15" s="27"/>
      <c r="B15" s="27"/>
      <c r="C15" s="27"/>
      <c r="D15" s="27" t="s">
        <v>16</v>
      </c>
      <c r="E15" s="28">
        <f t="shared" ref="E15:J15" si="3">E7*1.05</f>
        <v>189</v>
      </c>
      <c r="F15" s="28">
        <f t="shared" si="3"/>
        <v>378</v>
      </c>
      <c r="G15" s="28">
        <f t="shared" si="3"/>
        <v>567</v>
      </c>
      <c r="H15" s="28">
        <f t="shared" si="3"/>
        <v>378</v>
      </c>
      <c r="I15" s="28">
        <f t="shared" si="3"/>
        <v>189</v>
      </c>
      <c r="J15" s="28">
        <f t="shared" si="3"/>
        <v>0</v>
      </c>
      <c r="K15" s="27" t="s">
        <v>28</v>
      </c>
    </row>
    <row r="20" spans="5:5">
      <c r="E20" t="s">
        <v>10</v>
      </c>
    </row>
    <row r="21" spans="3:10">
      <c r="C21" s="21" t="s">
        <v>29</v>
      </c>
      <c r="E21" s="17" t="s">
        <v>20</v>
      </c>
      <c r="F21" s="17" t="s">
        <v>21</v>
      </c>
      <c r="G21" s="17" t="s">
        <v>22</v>
      </c>
      <c r="H21" s="17" t="s">
        <v>23</v>
      </c>
      <c r="I21" s="17" t="s">
        <v>24</v>
      </c>
      <c r="J21" s="17" t="s">
        <v>25</v>
      </c>
    </row>
    <row r="22" spans="5:10">
      <c r="E22" s="19">
        <v>436.8</v>
      </c>
      <c r="F22" s="19">
        <v>1024.8</v>
      </c>
      <c r="G22" s="19">
        <v>1602.3</v>
      </c>
      <c r="H22" s="19">
        <v>1150.8</v>
      </c>
      <c r="I22" s="19">
        <v>747.6</v>
      </c>
      <c r="J22" s="19">
        <v>197.4</v>
      </c>
    </row>
  </sheetData>
  <mergeCells count="3">
    <mergeCell ref="A12:A15"/>
    <mergeCell ref="B12:B15"/>
    <mergeCell ref="C13:C1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5"/>
  <sheetViews>
    <sheetView topLeftCell="A50" workbookViewId="0">
      <selection activeCell="F65" sqref="F65:K65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8.0181818181818" customWidth="1"/>
    <col min="5" max="5" width="21.9363636363636" customWidth="1"/>
    <col min="6" max="11" width="9.14545454545454" customWidth="1"/>
    <col min="12" max="13" width="16.4545454545455" customWidth="1"/>
    <col min="14" max="14" width="12.2" customWidth="1"/>
    <col min="15" max="15" width="19.7363636363636" customWidth="1"/>
    <col min="16" max="35" width="9.14545454545454" customWidth="1"/>
  </cols>
  <sheetData>
    <row r="1" spans="1:35">
      <c r="A1" s="6" t="s">
        <v>30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>
      <c r="A2" s="6" t="s">
        <v>0</v>
      </c>
      <c r="B2" s="6" t="s">
        <v>31</v>
      </c>
      <c r="C2" s="6" t="s">
        <v>32</v>
      </c>
      <c r="D2" s="6" t="s">
        <v>1</v>
      </c>
      <c r="E2" s="6" t="s">
        <v>33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34</v>
      </c>
      <c r="M2" s="6" t="s">
        <v>35</v>
      </c>
      <c r="N2" s="6" t="s">
        <v>36</v>
      </c>
      <c r="O2" s="6" t="s">
        <v>37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15">
      <c r="A3" s="1" t="s">
        <v>10</v>
      </c>
      <c r="B3" s="1" t="s">
        <v>38</v>
      </c>
      <c r="C3" s="1">
        <v>1445554</v>
      </c>
      <c r="D3" s="7" t="s">
        <v>11</v>
      </c>
      <c r="E3" s="7" t="s">
        <v>39</v>
      </c>
      <c r="F3" s="7">
        <v>1</v>
      </c>
      <c r="G3" s="7">
        <v>2</v>
      </c>
      <c r="H3" s="7">
        <v>3</v>
      </c>
      <c r="I3" s="1">
        <v>2</v>
      </c>
      <c r="J3" s="1">
        <v>1</v>
      </c>
      <c r="K3" s="1">
        <v>0</v>
      </c>
      <c r="L3" s="1">
        <v>9</v>
      </c>
      <c r="M3" s="1" t="s">
        <v>40</v>
      </c>
      <c r="N3" s="1">
        <v>2</v>
      </c>
      <c r="O3" s="1">
        <v>18</v>
      </c>
    </row>
    <row r="4" spans="1:15">
      <c r="A4" s="1" t="s">
        <v>10</v>
      </c>
      <c r="B4" s="1" t="s">
        <v>38</v>
      </c>
      <c r="C4" s="1">
        <v>1445556</v>
      </c>
      <c r="D4" s="7" t="s">
        <v>11</v>
      </c>
      <c r="E4" s="7" t="s">
        <v>39</v>
      </c>
      <c r="F4" s="7">
        <v>1</v>
      </c>
      <c r="G4" s="7">
        <v>2</v>
      </c>
      <c r="H4" s="7">
        <v>3</v>
      </c>
      <c r="I4" s="1">
        <v>2</v>
      </c>
      <c r="J4" s="1">
        <v>1</v>
      </c>
      <c r="K4" s="1">
        <v>0</v>
      </c>
      <c r="L4" s="1">
        <v>9</v>
      </c>
      <c r="M4" s="1" t="s">
        <v>41</v>
      </c>
      <c r="N4" s="1">
        <v>6</v>
      </c>
      <c r="O4" s="1">
        <v>54</v>
      </c>
    </row>
    <row r="5" spans="1:15">
      <c r="A5" s="1" t="s">
        <v>10</v>
      </c>
      <c r="B5" s="1" t="s">
        <v>38</v>
      </c>
      <c r="C5" s="1">
        <v>1445558</v>
      </c>
      <c r="D5" s="7" t="s">
        <v>11</v>
      </c>
      <c r="E5" s="7" t="s">
        <v>39</v>
      </c>
      <c r="F5" s="7">
        <v>1</v>
      </c>
      <c r="G5" s="7">
        <v>2</v>
      </c>
      <c r="H5" s="7">
        <v>3</v>
      </c>
      <c r="I5" s="1">
        <v>2</v>
      </c>
      <c r="J5" s="1">
        <v>1</v>
      </c>
      <c r="K5" s="1">
        <v>0</v>
      </c>
      <c r="L5" s="1">
        <v>9</v>
      </c>
      <c r="M5" s="1" t="s">
        <v>42</v>
      </c>
      <c r="N5" s="1">
        <v>12</v>
      </c>
      <c r="O5" s="1">
        <v>108</v>
      </c>
    </row>
    <row r="6" spans="1:15">
      <c r="A6" s="1" t="s">
        <v>10</v>
      </c>
      <c r="B6" s="1" t="s">
        <v>38</v>
      </c>
      <c r="C6" s="1">
        <v>1445560</v>
      </c>
      <c r="D6" s="7" t="s">
        <v>11</v>
      </c>
      <c r="E6" s="7" t="s">
        <v>39</v>
      </c>
      <c r="F6" s="7">
        <v>1</v>
      </c>
      <c r="G6" s="7">
        <v>2</v>
      </c>
      <c r="H6" s="7">
        <v>3</v>
      </c>
      <c r="I6" s="1">
        <v>2</v>
      </c>
      <c r="J6" s="1">
        <v>1</v>
      </c>
      <c r="K6" s="1">
        <v>0</v>
      </c>
      <c r="L6" s="1">
        <v>9</v>
      </c>
      <c r="M6" s="1" t="s">
        <v>43</v>
      </c>
      <c r="N6" s="1">
        <v>44</v>
      </c>
      <c r="O6" s="1">
        <v>396</v>
      </c>
    </row>
    <row r="7" spans="1:15">
      <c r="A7" s="1" t="s">
        <v>10</v>
      </c>
      <c r="B7" s="1" t="s">
        <v>38</v>
      </c>
      <c r="C7" s="1">
        <v>1445562</v>
      </c>
      <c r="D7" s="7" t="s">
        <v>11</v>
      </c>
      <c r="E7" s="7" t="s">
        <v>39</v>
      </c>
      <c r="F7" s="7">
        <v>1</v>
      </c>
      <c r="G7" s="7">
        <v>2</v>
      </c>
      <c r="H7" s="7">
        <v>3</v>
      </c>
      <c r="I7" s="1">
        <v>2</v>
      </c>
      <c r="J7" s="1">
        <v>1</v>
      </c>
      <c r="K7" s="1">
        <v>0</v>
      </c>
      <c r="L7" s="1">
        <v>9</v>
      </c>
      <c r="M7" s="1" t="s">
        <v>44</v>
      </c>
      <c r="N7" s="1">
        <v>12</v>
      </c>
      <c r="O7" s="1">
        <v>108</v>
      </c>
    </row>
    <row r="8" spans="1:15">
      <c r="A8" s="1" t="s">
        <v>10</v>
      </c>
      <c r="B8" s="1" t="s">
        <v>38</v>
      </c>
      <c r="C8" s="1">
        <v>1445564</v>
      </c>
      <c r="D8" s="7" t="s">
        <v>11</v>
      </c>
      <c r="E8" s="7" t="s">
        <v>39</v>
      </c>
      <c r="F8" s="7">
        <v>1</v>
      </c>
      <c r="G8" s="7">
        <v>2</v>
      </c>
      <c r="H8" s="7">
        <v>3</v>
      </c>
      <c r="I8" s="1">
        <v>2</v>
      </c>
      <c r="J8" s="1">
        <v>1</v>
      </c>
      <c r="K8" s="1">
        <v>0</v>
      </c>
      <c r="L8" s="1">
        <v>9</v>
      </c>
      <c r="M8" s="1" t="s">
        <v>45</v>
      </c>
      <c r="N8" s="1">
        <v>8</v>
      </c>
      <c r="O8" s="1">
        <v>72</v>
      </c>
    </row>
    <row r="9" spans="1:15">
      <c r="A9" s="1" t="s">
        <v>10</v>
      </c>
      <c r="B9" s="1" t="s">
        <v>38</v>
      </c>
      <c r="C9" s="1">
        <v>1445566</v>
      </c>
      <c r="D9" s="7" t="s">
        <v>11</v>
      </c>
      <c r="E9" s="7" t="s">
        <v>39</v>
      </c>
      <c r="F9" s="7">
        <v>1</v>
      </c>
      <c r="G9" s="7">
        <v>2</v>
      </c>
      <c r="H9" s="7">
        <v>3</v>
      </c>
      <c r="I9" s="1">
        <v>2</v>
      </c>
      <c r="J9" s="1">
        <v>1</v>
      </c>
      <c r="K9" s="1">
        <v>0</v>
      </c>
      <c r="L9" s="1">
        <v>9</v>
      </c>
      <c r="M9" s="1" t="s">
        <v>46</v>
      </c>
      <c r="N9" s="1">
        <v>45</v>
      </c>
      <c r="O9" s="1">
        <v>405</v>
      </c>
    </row>
    <row r="10" spans="1:15">
      <c r="A10" s="1" t="s">
        <v>10</v>
      </c>
      <c r="B10" s="1" t="s">
        <v>38</v>
      </c>
      <c r="C10" s="1">
        <v>1445569</v>
      </c>
      <c r="D10" s="7" t="s">
        <v>11</v>
      </c>
      <c r="E10" s="7" t="s">
        <v>47</v>
      </c>
      <c r="F10" s="7">
        <v>1</v>
      </c>
      <c r="G10" s="7">
        <v>2</v>
      </c>
      <c r="H10" s="7">
        <v>3</v>
      </c>
      <c r="I10" s="1">
        <v>2</v>
      </c>
      <c r="J10" s="1">
        <v>1</v>
      </c>
      <c r="K10" s="1">
        <v>0</v>
      </c>
      <c r="L10" s="1">
        <v>9</v>
      </c>
      <c r="M10" s="1" t="s">
        <v>48</v>
      </c>
      <c r="N10" s="1">
        <v>47</v>
      </c>
      <c r="O10" s="1">
        <v>423</v>
      </c>
    </row>
    <row r="11" spans="1:15">
      <c r="A11" s="1" t="s">
        <v>10</v>
      </c>
      <c r="B11" s="1" t="s">
        <v>38</v>
      </c>
      <c r="C11" s="1">
        <v>1445571</v>
      </c>
      <c r="D11" s="7" t="s">
        <v>11</v>
      </c>
      <c r="E11" s="7" t="s">
        <v>49</v>
      </c>
      <c r="F11" s="7">
        <v>1</v>
      </c>
      <c r="G11" s="7">
        <v>2</v>
      </c>
      <c r="H11" s="7">
        <v>3</v>
      </c>
      <c r="I11" s="1">
        <v>2</v>
      </c>
      <c r="J11" s="1">
        <v>1</v>
      </c>
      <c r="K11" s="1">
        <v>0</v>
      </c>
      <c r="L11" s="1">
        <v>9</v>
      </c>
      <c r="M11" s="1" t="s">
        <v>50</v>
      </c>
      <c r="N11" s="1">
        <v>33</v>
      </c>
      <c r="O11" s="1">
        <v>297</v>
      </c>
    </row>
    <row r="12" spans="1:15">
      <c r="A12" s="1" t="s">
        <v>10</v>
      </c>
      <c r="B12" s="1" t="s">
        <v>38</v>
      </c>
      <c r="C12" s="1">
        <v>1445573</v>
      </c>
      <c r="D12" s="7" t="s">
        <v>11</v>
      </c>
      <c r="E12" s="7" t="s">
        <v>51</v>
      </c>
      <c r="F12" s="7">
        <v>0</v>
      </c>
      <c r="G12" s="7">
        <v>1</v>
      </c>
      <c r="H12" s="7">
        <v>2</v>
      </c>
      <c r="I12" s="1">
        <v>2</v>
      </c>
      <c r="J12" s="1">
        <v>2</v>
      </c>
      <c r="K12" s="1">
        <v>1</v>
      </c>
      <c r="L12" s="1">
        <v>8</v>
      </c>
      <c r="M12" s="1" t="s">
        <v>52</v>
      </c>
      <c r="N12" s="1">
        <v>40</v>
      </c>
      <c r="O12" s="1">
        <v>320</v>
      </c>
    </row>
    <row r="13" spans="1:15">
      <c r="A13" s="1" t="s">
        <v>10</v>
      </c>
      <c r="B13" s="1" t="s">
        <v>38</v>
      </c>
      <c r="C13" s="1">
        <v>1445575</v>
      </c>
      <c r="D13" s="7" t="s">
        <v>11</v>
      </c>
      <c r="E13" s="7" t="s">
        <v>39</v>
      </c>
      <c r="F13" s="7">
        <v>1</v>
      </c>
      <c r="G13" s="7">
        <v>2</v>
      </c>
      <c r="H13" s="7">
        <v>3</v>
      </c>
      <c r="I13" s="1">
        <v>2</v>
      </c>
      <c r="J13" s="1">
        <v>1</v>
      </c>
      <c r="K13" s="1">
        <v>0</v>
      </c>
      <c r="L13" s="1">
        <v>9</v>
      </c>
      <c r="M13" s="1" t="s">
        <v>53</v>
      </c>
      <c r="N13" s="1">
        <v>36</v>
      </c>
      <c r="O13" s="1">
        <v>324</v>
      </c>
    </row>
    <row r="14" spans="1:15">
      <c r="A14" s="1" t="s">
        <v>10</v>
      </c>
      <c r="B14" s="1" t="s">
        <v>38</v>
      </c>
      <c r="C14" s="1">
        <v>1445577</v>
      </c>
      <c r="D14" s="7" t="s">
        <v>11</v>
      </c>
      <c r="E14" s="7" t="s">
        <v>51</v>
      </c>
      <c r="F14" s="7">
        <v>0</v>
      </c>
      <c r="G14" s="7">
        <v>1</v>
      </c>
      <c r="H14" s="7">
        <v>2</v>
      </c>
      <c r="I14" s="1">
        <v>2</v>
      </c>
      <c r="J14" s="1">
        <v>2</v>
      </c>
      <c r="K14" s="1">
        <v>1</v>
      </c>
      <c r="L14" s="1">
        <v>8</v>
      </c>
      <c r="M14" s="1" t="s">
        <v>54</v>
      </c>
      <c r="N14" s="1">
        <v>21</v>
      </c>
      <c r="O14" s="1">
        <v>168</v>
      </c>
    </row>
    <row r="15" spans="1:15">
      <c r="A15" s="1" t="s">
        <v>10</v>
      </c>
      <c r="B15" s="1" t="s">
        <v>38</v>
      </c>
      <c r="C15" s="1">
        <v>1445579</v>
      </c>
      <c r="D15" s="7" t="s">
        <v>11</v>
      </c>
      <c r="E15" s="7" t="s">
        <v>51</v>
      </c>
      <c r="F15" s="7">
        <v>0</v>
      </c>
      <c r="G15" s="7">
        <v>1</v>
      </c>
      <c r="H15" s="7">
        <v>2</v>
      </c>
      <c r="I15" s="1">
        <v>2</v>
      </c>
      <c r="J15" s="1">
        <v>2</v>
      </c>
      <c r="K15" s="1">
        <v>1</v>
      </c>
      <c r="L15" s="1">
        <v>8</v>
      </c>
      <c r="M15" s="1" t="s">
        <v>55</v>
      </c>
      <c r="N15" s="1">
        <v>32</v>
      </c>
      <c r="O15" s="1">
        <v>256</v>
      </c>
    </row>
    <row r="16" spans="1:15">
      <c r="A16" s="1" t="s">
        <v>10</v>
      </c>
      <c r="B16" s="1" t="s">
        <v>38</v>
      </c>
      <c r="C16" s="1">
        <v>1445581</v>
      </c>
      <c r="D16" s="7" t="s">
        <v>11</v>
      </c>
      <c r="E16" s="7" t="s">
        <v>39</v>
      </c>
      <c r="F16" s="7">
        <v>1</v>
      </c>
      <c r="G16" s="7">
        <v>2</v>
      </c>
      <c r="H16" s="7">
        <v>3</v>
      </c>
      <c r="I16" s="1">
        <v>2</v>
      </c>
      <c r="J16" s="1">
        <v>1</v>
      </c>
      <c r="K16" s="1">
        <v>0</v>
      </c>
      <c r="L16" s="1">
        <v>9</v>
      </c>
      <c r="M16" s="1" t="s">
        <v>56</v>
      </c>
      <c r="N16" s="1">
        <v>15</v>
      </c>
      <c r="O16" s="1">
        <v>135</v>
      </c>
    </row>
    <row r="17" spans="1:15">
      <c r="A17" s="1" t="s">
        <v>10</v>
      </c>
      <c r="B17" s="1" t="s">
        <v>38</v>
      </c>
      <c r="C17" s="1">
        <v>1445583</v>
      </c>
      <c r="D17" s="7" t="s">
        <v>11</v>
      </c>
      <c r="E17" s="7" t="s">
        <v>57</v>
      </c>
      <c r="F17" s="7">
        <v>2</v>
      </c>
      <c r="G17" s="7">
        <v>0</v>
      </c>
      <c r="H17" s="7">
        <v>0</v>
      </c>
      <c r="I17" s="1">
        <v>0</v>
      </c>
      <c r="J17" s="1">
        <v>0</v>
      </c>
      <c r="K17" s="1">
        <v>0</v>
      </c>
      <c r="L17" s="1">
        <v>2</v>
      </c>
      <c r="M17" s="1" t="s">
        <v>58</v>
      </c>
      <c r="N17" s="1">
        <v>8</v>
      </c>
      <c r="O17" s="1">
        <v>16</v>
      </c>
    </row>
    <row r="18" spans="1:15">
      <c r="A18" s="1" t="s">
        <v>10</v>
      </c>
      <c r="B18" s="1" t="s">
        <v>38</v>
      </c>
      <c r="C18" s="1">
        <v>1445583</v>
      </c>
      <c r="D18" s="7" t="s">
        <v>11</v>
      </c>
      <c r="E18" s="7" t="s">
        <v>59</v>
      </c>
      <c r="F18" s="7">
        <v>0</v>
      </c>
      <c r="G18" s="7">
        <v>2</v>
      </c>
      <c r="H18" s="7">
        <v>0</v>
      </c>
      <c r="I18" s="1">
        <v>0</v>
      </c>
      <c r="J18" s="1">
        <v>0</v>
      </c>
      <c r="K18" s="1">
        <v>0</v>
      </c>
      <c r="L18" s="1">
        <v>2</v>
      </c>
      <c r="M18" s="1" t="s">
        <v>58</v>
      </c>
      <c r="N18" s="1">
        <v>29</v>
      </c>
      <c r="O18" s="1">
        <v>58</v>
      </c>
    </row>
    <row r="19" spans="1:15">
      <c r="A19" s="1" t="s">
        <v>10</v>
      </c>
      <c r="B19" s="1" t="s">
        <v>38</v>
      </c>
      <c r="C19" s="1">
        <v>1445583</v>
      </c>
      <c r="D19" s="7" t="s">
        <v>11</v>
      </c>
      <c r="E19" s="7" t="s">
        <v>60</v>
      </c>
      <c r="F19" s="7">
        <v>0</v>
      </c>
      <c r="G19" s="7">
        <v>0</v>
      </c>
      <c r="H19" s="7">
        <v>2</v>
      </c>
      <c r="I19" s="1">
        <v>0</v>
      </c>
      <c r="J19" s="1">
        <v>0</v>
      </c>
      <c r="K19" s="1">
        <v>0</v>
      </c>
      <c r="L19" s="1">
        <v>2</v>
      </c>
      <c r="M19" s="1" t="s">
        <v>58</v>
      </c>
      <c r="N19" s="1">
        <v>45</v>
      </c>
      <c r="O19" s="1">
        <v>90</v>
      </c>
    </row>
    <row r="20" spans="1:15">
      <c r="A20" s="1" t="s">
        <v>10</v>
      </c>
      <c r="B20" s="1" t="s">
        <v>38</v>
      </c>
      <c r="C20" s="1">
        <v>1445583</v>
      </c>
      <c r="D20" s="7" t="s">
        <v>11</v>
      </c>
      <c r="E20" s="7" t="s">
        <v>61</v>
      </c>
      <c r="F20" s="7">
        <v>0</v>
      </c>
      <c r="G20" s="7">
        <v>0</v>
      </c>
      <c r="H20" s="7">
        <v>0</v>
      </c>
      <c r="I20" s="1">
        <v>2</v>
      </c>
      <c r="J20" s="1">
        <v>0</v>
      </c>
      <c r="K20" s="1">
        <v>0</v>
      </c>
      <c r="L20" s="1">
        <v>2</v>
      </c>
      <c r="M20" s="1" t="s">
        <v>58</v>
      </c>
      <c r="N20" s="1">
        <v>30</v>
      </c>
      <c r="O20" s="1">
        <v>60</v>
      </c>
    </row>
    <row r="21" spans="1:15">
      <c r="A21" s="1" t="s">
        <v>10</v>
      </c>
      <c r="B21" s="1" t="s">
        <v>38</v>
      </c>
      <c r="C21" s="1">
        <v>1445583</v>
      </c>
      <c r="D21" s="7" t="s">
        <v>11</v>
      </c>
      <c r="E21" s="7" t="s">
        <v>62</v>
      </c>
      <c r="F21" s="7">
        <v>0</v>
      </c>
      <c r="G21" s="7">
        <v>0</v>
      </c>
      <c r="H21" s="7">
        <v>0</v>
      </c>
      <c r="I21" s="1">
        <v>0</v>
      </c>
      <c r="J21" s="1">
        <v>2</v>
      </c>
      <c r="K21" s="1">
        <v>0</v>
      </c>
      <c r="L21" s="1">
        <v>2</v>
      </c>
      <c r="M21" s="1" t="s">
        <v>58</v>
      </c>
      <c r="N21" s="1">
        <v>20</v>
      </c>
      <c r="O21" s="1">
        <v>40</v>
      </c>
    </row>
    <row r="22" spans="1:15">
      <c r="A22" s="1" t="s">
        <v>10</v>
      </c>
      <c r="B22" s="1" t="s">
        <v>38</v>
      </c>
      <c r="C22" s="1">
        <v>1445583</v>
      </c>
      <c r="D22" s="7" t="s">
        <v>11</v>
      </c>
      <c r="E22" s="7" t="s">
        <v>63</v>
      </c>
      <c r="F22" s="7">
        <v>0</v>
      </c>
      <c r="G22" s="7">
        <v>0</v>
      </c>
      <c r="H22" s="7">
        <v>0</v>
      </c>
      <c r="I22" s="1">
        <v>0</v>
      </c>
      <c r="J22" s="1">
        <v>0</v>
      </c>
      <c r="K22" s="1">
        <v>2</v>
      </c>
      <c r="L22" s="1">
        <v>2</v>
      </c>
      <c r="M22" s="1" t="s">
        <v>58</v>
      </c>
      <c r="N22" s="1">
        <v>17</v>
      </c>
      <c r="O22" s="1">
        <v>34</v>
      </c>
    </row>
    <row r="23" spans="1:15">
      <c r="A23" s="1" t="s">
        <v>10</v>
      </c>
      <c r="B23" s="1" t="s">
        <v>38</v>
      </c>
      <c r="C23" s="1">
        <v>1445585</v>
      </c>
      <c r="D23" s="7" t="s">
        <v>11</v>
      </c>
      <c r="E23" s="7" t="s">
        <v>51</v>
      </c>
      <c r="F23" s="7">
        <v>0</v>
      </c>
      <c r="G23" s="7">
        <v>1</v>
      </c>
      <c r="H23" s="7">
        <v>2</v>
      </c>
      <c r="I23" s="1">
        <v>2</v>
      </c>
      <c r="J23" s="1">
        <v>2</v>
      </c>
      <c r="K23" s="1">
        <v>1</v>
      </c>
      <c r="L23" s="1">
        <v>8</v>
      </c>
      <c r="M23" s="1" t="s">
        <v>64</v>
      </c>
      <c r="N23" s="1">
        <v>25</v>
      </c>
      <c r="O23" s="1">
        <v>200</v>
      </c>
    </row>
    <row r="24" spans="1:15">
      <c r="A24" s="1" t="s">
        <v>10</v>
      </c>
      <c r="B24" s="1" t="s">
        <v>38</v>
      </c>
      <c r="C24" s="1">
        <v>1445587</v>
      </c>
      <c r="D24" s="7" t="s">
        <v>11</v>
      </c>
      <c r="E24" s="7" t="s">
        <v>65</v>
      </c>
      <c r="F24" s="7">
        <v>1</v>
      </c>
      <c r="G24" s="7">
        <v>2</v>
      </c>
      <c r="H24" s="7">
        <v>3</v>
      </c>
      <c r="I24" s="1">
        <v>2</v>
      </c>
      <c r="J24" s="1">
        <v>2</v>
      </c>
      <c r="K24" s="1">
        <v>1</v>
      </c>
      <c r="L24" s="1">
        <v>11</v>
      </c>
      <c r="M24" s="1" t="s">
        <v>66</v>
      </c>
      <c r="N24" s="1">
        <v>36</v>
      </c>
      <c r="O24" s="1">
        <v>396</v>
      </c>
    </row>
    <row r="25" spans="1:15">
      <c r="A25" s="1" t="s">
        <v>10</v>
      </c>
      <c r="B25" s="1" t="s">
        <v>38</v>
      </c>
      <c r="C25" s="1">
        <v>1445589</v>
      </c>
      <c r="D25" s="7" t="s">
        <v>11</v>
      </c>
      <c r="E25" s="7" t="s">
        <v>67</v>
      </c>
      <c r="F25" s="7">
        <v>1</v>
      </c>
      <c r="G25" s="7">
        <v>2</v>
      </c>
      <c r="H25" s="7">
        <v>3</v>
      </c>
      <c r="I25" s="1">
        <v>2</v>
      </c>
      <c r="J25" s="1">
        <v>1</v>
      </c>
      <c r="K25" s="1">
        <v>0</v>
      </c>
      <c r="L25" s="1">
        <v>9</v>
      </c>
      <c r="M25" s="1" t="s">
        <v>68</v>
      </c>
      <c r="N25" s="1">
        <v>104</v>
      </c>
      <c r="O25" s="1">
        <v>936</v>
      </c>
    </row>
    <row r="26" spans="15:15">
      <c r="O26">
        <f>SUM(O3:O25)</f>
        <v>4914</v>
      </c>
    </row>
    <row r="28" spans="1:35">
      <c r="A28" s="6" t="s">
        <v>69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29" spans="1:35">
      <c r="A29" s="6" t="s">
        <v>0</v>
      </c>
      <c r="B29" s="6" t="s">
        <v>31</v>
      </c>
      <c r="C29" s="6" t="s">
        <v>32</v>
      </c>
      <c r="D29" s="6" t="s">
        <v>1</v>
      </c>
      <c r="E29" s="6" t="s">
        <v>33</v>
      </c>
      <c r="F29" s="6" t="s">
        <v>20</v>
      </c>
      <c r="G29" s="6" t="s">
        <v>21</v>
      </c>
      <c r="H29" s="6" t="s">
        <v>22</v>
      </c>
      <c r="I29" s="6" t="s">
        <v>23</v>
      </c>
      <c r="J29" s="6" t="s">
        <v>24</v>
      </c>
      <c r="K29" s="6" t="s">
        <v>25</v>
      </c>
      <c r="L29" s="6" t="s">
        <v>35</v>
      </c>
      <c r="M29" s="20" t="s">
        <v>2</v>
      </c>
      <c r="N29" s="20" t="s">
        <v>3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spans="1:14">
      <c r="A30" s="1" t="s">
        <v>10</v>
      </c>
      <c r="B30" s="1" t="s">
        <v>38</v>
      </c>
      <c r="C30" s="1">
        <v>1445554</v>
      </c>
      <c r="D30" s="7" t="s">
        <v>11</v>
      </c>
      <c r="E30" s="7" t="s">
        <v>39</v>
      </c>
      <c r="F30" s="7">
        <v>2</v>
      </c>
      <c r="G30" s="7">
        <v>4</v>
      </c>
      <c r="H30" s="7">
        <v>6</v>
      </c>
      <c r="I30" s="1">
        <v>4</v>
      </c>
      <c r="J30" s="1">
        <v>2</v>
      </c>
      <c r="K30" s="1">
        <v>0</v>
      </c>
      <c r="L30" s="1" t="s">
        <v>40</v>
      </c>
      <c r="M30" s="21" t="s">
        <v>14</v>
      </c>
      <c r="N30" s="21" t="s">
        <v>70</v>
      </c>
    </row>
    <row r="31" spans="1:14">
      <c r="A31" s="1" t="s">
        <v>10</v>
      </c>
      <c r="B31" s="1" t="s">
        <v>38</v>
      </c>
      <c r="C31" s="1">
        <v>1445556</v>
      </c>
      <c r="D31" s="7" t="s">
        <v>11</v>
      </c>
      <c r="E31" s="7" t="s">
        <v>39</v>
      </c>
      <c r="F31" s="7">
        <v>6</v>
      </c>
      <c r="G31" s="7">
        <v>12</v>
      </c>
      <c r="H31" s="7">
        <v>18</v>
      </c>
      <c r="I31" s="1">
        <v>12</v>
      </c>
      <c r="J31" s="1">
        <v>6</v>
      </c>
      <c r="K31" s="1">
        <v>0</v>
      </c>
      <c r="L31" s="1" t="s">
        <v>41</v>
      </c>
      <c r="M31" s="21" t="s">
        <v>14</v>
      </c>
      <c r="N31" s="21" t="s">
        <v>70</v>
      </c>
    </row>
    <row r="32" spans="1:14">
      <c r="A32" s="1" t="s">
        <v>10</v>
      </c>
      <c r="B32" s="1" t="s">
        <v>38</v>
      </c>
      <c r="C32" s="1">
        <v>1445558</v>
      </c>
      <c r="D32" s="7" t="s">
        <v>11</v>
      </c>
      <c r="E32" s="7" t="s">
        <v>39</v>
      </c>
      <c r="F32" s="7">
        <v>12</v>
      </c>
      <c r="G32" s="7">
        <v>24</v>
      </c>
      <c r="H32" s="7">
        <v>36</v>
      </c>
      <c r="I32" s="1">
        <v>24</v>
      </c>
      <c r="J32" s="1">
        <v>12</v>
      </c>
      <c r="K32" s="1">
        <v>0</v>
      </c>
      <c r="L32" s="1" t="s">
        <v>42</v>
      </c>
      <c r="M32" s="21" t="s">
        <v>14</v>
      </c>
      <c r="N32" s="21" t="s">
        <v>70</v>
      </c>
    </row>
    <row r="33" spans="1:14">
      <c r="A33" s="1" t="s">
        <v>10</v>
      </c>
      <c r="B33" s="1" t="s">
        <v>38</v>
      </c>
      <c r="C33" s="1">
        <v>1445560</v>
      </c>
      <c r="D33" s="7" t="s">
        <v>11</v>
      </c>
      <c r="E33" s="7" t="s">
        <v>39</v>
      </c>
      <c r="F33" s="7">
        <v>44</v>
      </c>
      <c r="G33" s="7">
        <v>88</v>
      </c>
      <c r="H33" s="7">
        <v>132</v>
      </c>
      <c r="I33" s="1">
        <v>88</v>
      </c>
      <c r="J33" s="1">
        <v>44</v>
      </c>
      <c r="K33" s="1">
        <v>0</v>
      </c>
      <c r="L33" s="1" t="s">
        <v>43</v>
      </c>
      <c r="M33" s="21" t="s">
        <v>14</v>
      </c>
      <c r="N33" s="21" t="s">
        <v>70</v>
      </c>
    </row>
    <row r="34" spans="1:14">
      <c r="A34" s="1" t="s">
        <v>10</v>
      </c>
      <c r="B34" s="1" t="s">
        <v>38</v>
      </c>
      <c r="C34" s="1">
        <v>1445562</v>
      </c>
      <c r="D34" s="7" t="s">
        <v>11</v>
      </c>
      <c r="E34" s="7" t="s">
        <v>39</v>
      </c>
      <c r="F34" s="7">
        <v>12</v>
      </c>
      <c r="G34" s="7">
        <v>24</v>
      </c>
      <c r="H34" s="7">
        <v>36</v>
      </c>
      <c r="I34" s="1">
        <v>24</v>
      </c>
      <c r="J34" s="1">
        <v>12</v>
      </c>
      <c r="K34" s="1">
        <v>0</v>
      </c>
      <c r="L34" s="1" t="s">
        <v>44</v>
      </c>
      <c r="M34" s="21" t="s">
        <v>14</v>
      </c>
      <c r="N34" s="21" t="s">
        <v>70</v>
      </c>
    </row>
    <row r="35" spans="1:14">
      <c r="A35" s="1" t="s">
        <v>10</v>
      </c>
      <c r="B35" s="1" t="s">
        <v>38</v>
      </c>
      <c r="C35" s="1">
        <v>1445564</v>
      </c>
      <c r="D35" s="7" t="s">
        <v>11</v>
      </c>
      <c r="E35" s="7" t="s">
        <v>39</v>
      </c>
      <c r="F35" s="7">
        <v>8</v>
      </c>
      <c r="G35" s="7">
        <v>16</v>
      </c>
      <c r="H35" s="7">
        <v>24</v>
      </c>
      <c r="I35" s="1">
        <v>16</v>
      </c>
      <c r="J35" s="1">
        <v>8</v>
      </c>
      <c r="K35" s="1">
        <v>0</v>
      </c>
      <c r="L35" s="1" t="s">
        <v>45</v>
      </c>
      <c r="M35" s="21" t="s">
        <v>14</v>
      </c>
      <c r="N35" s="21" t="s">
        <v>70</v>
      </c>
    </row>
    <row r="36" spans="1:14">
      <c r="A36" s="1" t="s">
        <v>10</v>
      </c>
      <c r="B36" s="1" t="s">
        <v>38</v>
      </c>
      <c r="C36" s="1">
        <v>1445566</v>
      </c>
      <c r="D36" s="7" t="s">
        <v>11</v>
      </c>
      <c r="E36" s="7" t="s">
        <v>39</v>
      </c>
      <c r="F36" s="7">
        <v>45</v>
      </c>
      <c r="G36" s="7">
        <v>90</v>
      </c>
      <c r="H36" s="7">
        <v>135</v>
      </c>
      <c r="I36" s="1">
        <v>90</v>
      </c>
      <c r="J36" s="1">
        <v>45</v>
      </c>
      <c r="K36" s="1">
        <v>0</v>
      </c>
      <c r="L36" s="1" t="s">
        <v>46</v>
      </c>
      <c r="M36" s="21" t="s">
        <v>14</v>
      </c>
      <c r="N36" s="21" t="s">
        <v>70</v>
      </c>
    </row>
    <row r="37" s="2" customFormat="1" spans="1:14">
      <c r="A37" s="8" t="s">
        <v>10</v>
      </c>
      <c r="B37" s="8" t="s">
        <v>38</v>
      </c>
      <c r="C37" s="8">
        <v>1445569</v>
      </c>
      <c r="D37" s="9" t="s">
        <v>11</v>
      </c>
      <c r="E37" s="9" t="s">
        <v>47</v>
      </c>
      <c r="F37" s="9">
        <v>47</v>
      </c>
      <c r="G37" s="9">
        <v>94</v>
      </c>
      <c r="H37" s="9">
        <v>141</v>
      </c>
      <c r="I37" s="8">
        <v>94</v>
      </c>
      <c r="J37" s="8">
        <v>47</v>
      </c>
      <c r="K37" s="8">
        <v>0</v>
      </c>
      <c r="L37" s="8" t="s">
        <v>48</v>
      </c>
      <c r="M37" s="22" t="s">
        <v>71</v>
      </c>
      <c r="N37" s="2" t="s">
        <v>16</v>
      </c>
    </row>
    <row r="38" s="2" customFormat="1" spans="1:14">
      <c r="A38" s="8" t="s">
        <v>10</v>
      </c>
      <c r="B38" s="8" t="s">
        <v>38</v>
      </c>
      <c r="C38" s="8">
        <v>1445571</v>
      </c>
      <c r="D38" s="9" t="s">
        <v>11</v>
      </c>
      <c r="E38" s="9" t="s">
        <v>49</v>
      </c>
      <c r="F38" s="9">
        <v>33</v>
      </c>
      <c r="G38" s="9">
        <v>66</v>
      </c>
      <c r="H38" s="9">
        <v>99</v>
      </c>
      <c r="I38" s="8">
        <v>66</v>
      </c>
      <c r="J38" s="8">
        <v>33</v>
      </c>
      <c r="K38" s="8">
        <v>0</v>
      </c>
      <c r="L38" s="8" t="s">
        <v>50</v>
      </c>
      <c r="M38" s="22" t="s">
        <v>71</v>
      </c>
      <c r="N38" s="2" t="s">
        <v>16</v>
      </c>
    </row>
    <row r="39" s="3" customFormat="1" spans="1:14">
      <c r="A39" s="10" t="s">
        <v>10</v>
      </c>
      <c r="B39" s="10" t="s">
        <v>38</v>
      </c>
      <c r="C39" s="10">
        <v>1445573</v>
      </c>
      <c r="D39" s="11" t="s">
        <v>11</v>
      </c>
      <c r="E39" s="11" t="s">
        <v>51</v>
      </c>
      <c r="F39" s="11">
        <v>0</v>
      </c>
      <c r="G39" s="11">
        <v>40</v>
      </c>
      <c r="H39" s="11">
        <v>80</v>
      </c>
      <c r="I39" s="10">
        <v>80</v>
      </c>
      <c r="J39" s="10">
        <v>80</v>
      </c>
      <c r="K39" s="10">
        <v>40</v>
      </c>
      <c r="L39" s="10" t="s">
        <v>52</v>
      </c>
      <c r="M39" s="23" t="s">
        <v>14</v>
      </c>
      <c r="N39" s="23" t="s">
        <v>72</v>
      </c>
    </row>
    <row r="40" spans="1:14">
      <c r="A40" s="1" t="s">
        <v>10</v>
      </c>
      <c r="B40" s="1" t="s">
        <v>38</v>
      </c>
      <c r="C40" s="1">
        <v>1445575</v>
      </c>
      <c r="D40" s="7" t="s">
        <v>11</v>
      </c>
      <c r="E40" s="7" t="s">
        <v>39</v>
      </c>
      <c r="F40" s="7">
        <v>36</v>
      </c>
      <c r="G40" s="7">
        <v>72</v>
      </c>
      <c r="H40" s="7">
        <v>108</v>
      </c>
      <c r="I40" s="1">
        <v>72</v>
      </c>
      <c r="J40" s="1">
        <v>36</v>
      </c>
      <c r="K40" s="1">
        <v>0</v>
      </c>
      <c r="L40" s="1" t="s">
        <v>53</v>
      </c>
      <c r="M40" s="21" t="s">
        <v>14</v>
      </c>
      <c r="N40" s="21" t="s">
        <v>70</v>
      </c>
    </row>
    <row r="41" s="3" customFormat="1" spans="1:14">
      <c r="A41" s="10" t="s">
        <v>10</v>
      </c>
      <c r="B41" s="10" t="s">
        <v>38</v>
      </c>
      <c r="C41" s="10">
        <v>1445577</v>
      </c>
      <c r="D41" s="11" t="s">
        <v>11</v>
      </c>
      <c r="E41" s="11" t="s">
        <v>51</v>
      </c>
      <c r="F41" s="11">
        <v>0</v>
      </c>
      <c r="G41" s="11">
        <v>21</v>
      </c>
      <c r="H41" s="11">
        <v>42</v>
      </c>
      <c r="I41" s="10">
        <v>42</v>
      </c>
      <c r="J41" s="10">
        <v>42</v>
      </c>
      <c r="K41" s="10">
        <v>21</v>
      </c>
      <c r="L41" s="10" t="s">
        <v>54</v>
      </c>
      <c r="M41" s="23" t="s">
        <v>14</v>
      </c>
      <c r="N41" s="23" t="s">
        <v>72</v>
      </c>
    </row>
    <row r="42" s="3" customFormat="1" spans="1:14">
      <c r="A42" s="10" t="s">
        <v>10</v>
      </c>
      <c r="B42" s="10" t="s">
        <v>38</v>
      </c>
      <c r="C42" s="10">
        <v>1445579</v>
      </c>
      <c r="D42" s="11" t="s">
        <v>11</v>
      </c>
      <c r="E42" s="11" t="s">
        <v>51</v>
      </c>
      <c r="F42" s="11">
        <v>0</v>
      </c>
      <c r="G42" s="11">
        <v>32</v>
      </c>
      <c r="H42" s="11">
        <v>64</v>
      </c>
      <c r="I42" s="10">
        <v>64</v>
      </c>
      <c r="J42" s="10">
        <v>64</v>
      </c>
      <c r="K42" s="10">
        <v>32</v>
      </c>
      <c r="L42" s="10" t="s">
        <v>55</v>
      </c>
      <c r="M42" s="23" t="s">
        <v>14</v>
      </c>
      <c r="N42" s="23" t="s">
        <v>72</v>
      </c>
    </row>
    <row r="43" spans="1:14">
      <c r="A43" s="1" t="s">
        <v>10</v>
      </c>
      <c r="B43" s="1" t="s">
        <v>38</v>
      </c>
      <c r="C43" s="1">
        <v>1445581</v>
      </c>
      <c r="D43" s="7" t="s">
        <v>11</v>
      </c>
      <c r="E43" s="7" t="s">
        <v>39</v>
      </c>
      <c r="F43" s="7">
        <v>15</v>
      </c>
      <c r="G43" s="7">
        <v>30</v>
      </c>
      <c r="H43" s="7">
        <v>45</v>
      </c>
      <c r="I43" s="1">
        <v>30</v>
      </c>
      <c r="J43" s="1">
        <v>15</v>
      </c>
      <c r="K43" s="1">
        <v>0</v>
      </c>
      <c r="L43" s="1" t="s">
        <v>56</v>
      </c>
      <c r="M43" s="21" t="s">
        <v>14</v>
      </c>
      <c r="N43" s="21" t="s">
        <v>70</v>
      </c>
    </row>
    <row r="44" s="4" customFormat="1" spans="1:14">
      <c r="A44" s="12" t="s">
        <v>10</v>
      </c>
      <c r="B44" s="12" t="s">
        <v>38</v>
      </c>
      <c r="C44" s="12">
        <v>1445583</v>
      </c>
      <c r="D44" s="13" t="s">
        <v>11</v>
      </c>
      <c r="E44" s="13" t="s">
        <v>57</v>
      </c>
      <c r="F44" s="13">
        <v>16</v>
      </c>
      <c r="G44" s="13">
        <v>0</v>
      </c>
      <c r="H44" s="13">
        <v>0</v>
      </c>
      <c r="I44" s="12">
        <v>0</v>
      </c>
      <c r="J44" s="12">
        <v>0</v>
      </c>
      <c r="K44" s="12">
        <v>0</v>
      </c>
      <c r="L44" s="12" t="s">
        <v>58</v>
      </c>
      <c r="M44" s="24" t="s">
        <v>12</v>
      </c>
      <c r="N44" s="24" t="s">
        <v>13</v>
      </c>
    </row>
    <row r="45" s="4" customFormat="1" spans="1:14">
      <c r="A45" s="12" t="s">
        <v>10</v>
      </c>
      <c r="B45" s="12" t="s">
        <v>38</v>
      </c>
      <c r="C45" s="12">
        <v>1445583</v>
      </c>
      <c r="D45" s="13" t="s">
        <v>11</v>
      </c>
      <c r="E45" s="13" t="s">
        <v>59</v>
      </c>
      <c r="F45" s="13">
        <v>0</v>
      </c>
      <c r="G45" s="13">
        <v>58</v>
      </c>
      <c r="H45" s="13">
        <v>0</v>
      </c>
      <c r="I45" s="12">
        <v>0</v>
      </c>
      <c r="J45" s="12">
        <v>0</v>
      </c>
      <c r="K45" s="12">
        <v>0</v>
      </c>
      <c r="L45" s="12" t="s">
        <v>58</v>
      </c>
      <c r="M45" s="24" t="s">
        <v>12</v>
      </c>
      <c r="N45" s="24" t="s">
        <v>13</v>
      </c>
    </row>
    <row r="46" s="4" customFormat="1" spans="1:14">
      <c r="A46" s="12" t="s">
        <v>10</v>
      </c>
      <c r="B46" s="12" t="s">
        <v>38</v>
      </c>
      <c r="C46" s="12">
        <v>1445583</v>
      </c>
      <c r="D46" s="13" t="s">
        <v>11</v>
      </c>
      <c r="E46" s="13" t="s">
        <v>60</v>
      </c>
      <c r="F46" s="13">
        <v>0</v>
      </c>
      <c r="G46" s="13">
        <v>0</v>
      </c>
      <c r="H46" s="13">
        <v>90</v>
      </c>
      <c r="I46" s="12">
        <v>0</v>
      </c>
      <c r="J46" s="12">
        <v>0</v>
      </c>
      <c r="K46" s="12">
        <v>0</v>
      </c>
      <c r="L46" s="12" t="s">
        <v>58</v>
      </c>
      <c r="M46" s="24" t="s">
        <v>12</v>
      </c>
      <c r="N46" s="24" t="s">
        <v>13</v>
      </c>
    </row>
    <row r="47" s="4" customFormat="1" spans="1:14">
      <c r="A47" s="12" t="s">
        <v>10</v>
      </c>
      <c r="B47" s="12" t="s">
        <v>38</v>
      </c>
      <c r="C47" s="12">
        <v>1445583</v>
      </c>
      <c r="D47" s="13" t="s">
        <v>11</v>
      </c>
      <c r="E47" s="13" t="s">
        <v>61</v>
      </c>
      <c r="F47" s="13">
        <v>0</v>
      </c>
      <c r="G47" s="13">
        <v>0</v>
      </c>
      <c r="H47" s="13">
        <v>0</v>
      </c>
      <c r="I47" s="12">
        <v>60</v>
      </c>
      <c r="J47" s="12">
        <v>0</v>
      </c>
      <c r="K47" s="12">
        <v>0</v>
      </c>
      <c r="L47" s="12" t="s">
        <v>58</v>
      </c>
      <c r="M47" s="24" t="s">
        <v>12</v>
      </c>
      <c r="N47" s="24" t="s">
        <v>13</v>
      </c>
    </row>
    <row r="48" s="4" customFormat="1" spans="1:14">
      <c r="A48" s="12" t="s">
        <v>10</v>
      </c>
      <c r="B48" s="12" t="s">
        <v>38</v>
      </c>
      <c r="C48" s="12">
        <v>1445583</v>
      </c>
      <c r="D48" s="13" t="s">
        <v>11</v>
      </c>
      <c r="E48" s="13" t="s">
        <v>62</v>
      </c>
      <c r="F48" s="13">
        <v>0</v>
      </c>
      <c r="G48" s="13">
        <v>0</v>
      </c>
      <c r="H48" s="13">
        <v>0</v>
      </c>
      <c r="I48" s="12">
        <v>0</v>
      </c>
      <c r="J48" s="12">
        <v>40</v>
      </c>
      <c r="K48" s="12">
        <v>0</v>
      </c>
      <c r="L48" s="12" t="s">
        <v>58</v>
      </c>
      <c r="M48" s="24" t="s">
        <v>12</v>
      </c>
      <c r="N48" s="24" t="s">
        <v>13</v>
      </c>
    </row>
    <row r="49" s="4" customFormat="1" spans="1:14">
      <c r="A49" s="12" t="s">
        <v>10</v>
      </c>
      <c r="B49" s="12" t="s">
        <v>38</v>
      </c>
      <c r="C49" s="12">
        <v>1445583</v>
      </c>
      <c r="D49" s="13" t="s">
        <v>11</v>
      </c>
      <c r="E49" s="13" t="s">
        <v>63</v>
      </c>
      <c r="F49" s="13">
        <v>0</v>
      </c>
      <c r="G49" s="13">
        <v>0</v>
      </c>
      <c r="H49" s="13">
        <v>0</v>
      </c>
      <c r="I49" s="12">
        <v>0</v>
      </c>
      <c r="J49" s="12">
        <v>0</v>
      </c>
      <c r="K49" s="12">
        <v>34</v>
      </c>
      <c r="L49" s="12" t="s">
        <v>58</v>
      </c>
      <c r="M49" s="24" t="s">
        <v>12</v>
      </c>
      <c r="N49" s="24" t="s">
        <v>13</v>
      </c>
    </row>
    <row r="50" s="3" customFormat="1" spans="1:14">
      <c r="A50" s="10" t="s">
        <v>10</v>
      </c>
      <c r="B50" s="10" t="s">
        <v>38</v>
      </c>
      <c r="C50" s="10">
        <v>1445585</v>
      </c>
      <c r="D50" s="11" t="s">
        <v>11</v>
      </c>
      <c r="E50" s="11" t="s">
        <v>51</v>
      </c>
      <c r="F50" s="11">
        <v>0</v>
      </c>
      <c r="G50" s="11">
        <v>25</v>
      </c>
      <c r="H50" s="11">
        <v>50</v>
      </c>
      <c r="I50" s="10">
        <v>50</v>
      </c>
      <c r="J50" s="10">
        <v>50</v>
      </c>
      <c r="K50" s="10">
        <v>25</v>
      </c>
      <c r="L50" s="10" t="s">
        <v>64</v>
      </c>
      <c r="M50" s="23" t="s">
        <v>14</v>
      </c>
      <c r="N50" s="3" t="s">
        <v>15</v>
      </c>
    </row>
    <row r="51" s="5" customFormat="1" spans="1:14">
      <c r="A51" s="14" t="s">
        <v>10</v>
      </c>
      <c r="B51" s="14" t="s">
        <v>38</v>
      </c>
      <c r="C51" s="14">
        <v>1445587</v>
      </c>
      <c r="D51" s="15" t="s">
        <v>11</v>
      </c>
      <c r="E51" s="15" t="s">
        <v>65</v>
      </c>
      <c r="F51" s="15">
        <v>36</v>
      </c>
      <c r="G51" s="15">
        <v>72</v>
      </c>
      <c r="H51" s="15">
        <v>108</v>
      </c>
      <c r="I51" s="14">
        <v>72</v>
      </c>
      <c r="J51" s="14">
        <v>72</v>
      </c>
      <c r="K51" s="14">
        <v>36</v>
      </c>
      <c r="L51" s="14" t="s">
        <v>66</v>
      </c>
      <c r="M51" s="25" t="s">
        <v>14</v>
      </c>
      <c r="N51" s="25" t="s">
        <v>13</v>
      </c>
    </row>
    <row r="52" s="2" customFormat="1" spans="1:14">
      <c r="A52" s="8" t="s">
        <v>10</v>
      </c>
      <c r="B52" s="8" t="s">
        <v>38</v>
      </c>
      <c r="C52" s="8">
        <v>1445589</v>
      </c>
      <c r="D52" s="9" t="s">
        <v>11</v>
      </c>
      <c r="E52" s="9" t="s">
        <v>67</v>
      </c>
      <c r="F52" s="9">
        <v>104</v>
      </c>
      <c r="G52" s="9">
        <v>208</v>
      </c>
      <c r="H52" s="9">
        <v>312</v>
      </c>
      <c r="I52" s="8">
        <v>208</v>
      </c>
      <c r="J52" s="8">
        <v>104</v>
      </c>
      <c r="K52" s="8">
        <v>0</v>
      </c>
      <c r="L52" s="8" t="s">
        <v>68</v>
      </c>
      <c r="M52" s="22" t="s">
        <v>71</v>
      </c>
      <c r="N52" s="2" t="s">
        <v>16</v>
      </c>
    </row>
    <row r="53" spans="6:11">
      <c r="F53">
        <f t="shared" ref="F53:K53" si="0">SUM(F30:F52)</f>
        <v>416</v>
      </c>
      <c r="G53">
        <f t="shared" si="0"/>
        <v>976</v>
      </c>
      <c r="H53">
        <f t="shared" si="0"/>
        <v>1526</v>
      </c>
      <c r="I53">
        <f t="shared" si="0"/>
        <v>1096</v>
      </c>
      <c r="J53">
        <f t="shared" si="0"/>
        <v>712</v>
      </c>
      <c r="K53">
        <f t="shared" si="0"/>
        <v>188</v>
      </c>
    </row>
    <row r="54" spans="6:11">
      <c r="F54">
        <f t="shared" ref="F54:K54" si="1">SUM(F37:F38)</f>
        <v>80</v>
      </c>
      <c r="G54">
        <f t="shared" si="1"/>
        <v>160</v>
      </c>
      <c r="H54">
        <f t="shared" si="1"/>
        <v>240</v>
      </c>
      <c r="I54">
        <f t="shared" si="1"/>
        <v>160</v>
      </c>
      <c r="J54">
        <f t="shared" si="1"/>
        <v>80</v>
      </c>
      <c r="K54">
        <f t="shared" si="1"/>
        <v>0</v>
      </c>
    </row>
    <row r="55" spans="6:11">
      <c r="F55">
        <f t="shared" ref="F55:K55" si="2">F53-F54</f>
        <v>336</v>
      </c>
      <c r="G55">
        <f t="shared" si="2"/>
        <v>816</v>
      </c>
      <c r="H55">
        <f t="shared" si="2"/>
        <v>1286</v>
      </c>
      <c r="I55">
        <f t="shared" si="2"/>
        <v>936</v>
      </c>
      <c r="J55">
        <f t="shared" si="2"/>
        <v>632</v>
      </c>
      <c r="K55">
        <f t="shared" si="2"/>
        <v>188</v>
      </c>
    </row>
    <row r="57" spans="5:11">
      <c r="E57" s="16" t="s">
        <v>73</v>
      </c>
      <c r="F57" s="17" t="s">
        <v>20</v>
      </c>
      <c r="G57" s="17" t="s">
        <v>21</v>
      </c>
      <c r="H57" s="17" t="s">
        <v>22</v>
      </c>
      <c r="I57" s="17" t="s">
        <v>23</v>
      </c>
      <c r="J57" s="17" t="s">
        <v>24</v>
      </c>
      <c r="K57" s="17" t="s">
        <v>25</v>
      </c>
    </row>
    <row r="58" spans="5:11">
      <c r="E58" s="16" t="s">
        <v>74</v>
      </c>
      <c r="F58" s="18">
        <f t="shared" ref="F58:K58" si="3">F54*1.05</f>
        <v>84</v>
      </c>
      <c r="G58" s="18">
        <f t="shared" si="3"/>
        <v>168</v>
      </c>
      <c r="H58" s="18">
        <f t="shared" si="3"/>
        <v>252</v>
      </c>
      <c r="I58" s="18">
        <f t="shared" si="3"/>
        <v>168</v>
      </c>
      <c r="J58" s="18">
        <f t="shared" si="3"/>
        <v>84</v>
      </c>
      <c r="K58" s="18">
        <f t="shared" si="3"/>
        <v>0</v>
      </c>
    </row>
    <row r="59" spans="5:11">
      <c r="E59" s="16" t="s">
        <v>75</v>
      </c>
      <c r="F59" s="19">
        <f t="shared" ref="F59:K59" si="4">F55*1.05</f>
        <v>352.8</v>
      </c>
      <c r="G59" s="19">
        <f t="shared" si="4"/>
        <v>856.8</v>
      </c>
      <c r="H59" s="19">
        <f t="shared" si="4"/>
        <v>1350.3</v>
      </c>
      <c r="I59" s="19">
        <f t="shared" si="4"/>
        <v>982.8</v>
      </c>
      <c r="J59" s="19">
        <f t="shared" si="4"/>
        <v>663.6</v>
      </c>
      <c r="K59" s="19">
        <f t="shared" si="4"/>
        <v>197.4</v>
      </c>
    </row>
    <row r="64" spans="6:11">
      <c r="F64" s="17" t="s">
        <v>20</v>
      </c>
      <c r="G64" s="17" t="s">
        <v>21</v>
      </c>
      <c r="H64" s="17" t="s">
        <v>22</v>
      </c>
      <c r="I64" s="17" t="s">
        <v>23</v>
      </c>
      <c r="J64" s="17" t="s">
        <v>24</v>
      </c>
      <c r="K64" s="17" t="s">
        <v>25</v>
      </c>
    </row>
    <row r="65" spans="6:11">
      <c r="F65" s="19">
        <v>436.8</v>
      </c>
      <c r="G65" s="19">
        <v>1024.8</v>
      </c>
      <c r="H65" s="19">
        <v>1602.3</v>
      </c>
      <c r="I65" s="19">
        <v>1150.8</v>
      </c>
      <c r="J65" s="19">
        <v>747.6</v>
      </c>
      <c r="K65" s="19">
        <v>197.4</v>
      </c>
    </row>
  </sheetData>
  <mergeCells count="2">
    <mergeCell ref="A1:O1"/>
    <mergeCell ref="A28:K2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zoomScale="175" zoomScaleNormal="175" workbookViewId="0">
      <selection activeCell="A16" sqref="A16"/>
    </sheetView>
  </sheetViews>
  <sheetFormatPr defaultColWidth="9.14545454545454" defaultRowHeight="14.5"/>
  <sheetData>
    <row r="1" spans="1:1">
      <c r="A1" s="1">
        <v>1445554</v>
      </c>
    </row>
    <row r="2" spans="1:1">
      <c r="A2" s="1">
        <v>1445556</v>
      </c>
    </row>
    <row r="3" spans="1:1">
      <c r="A3" s="1">
        <v>1445558</v>
      </c>
    </row>
    <row r="4" spans="1:1">
      <c r="A4" s="1">
        <v>1445560</v>
      </c>
    </row>
    <row r="5" spans="1:1">
      <c r="A5" s="1">
        <v>1445562</v>
      </c>
    </row>
    <row r="6" spans="1:1">
      <c r="A6" s="1">
        <v>1445564</v>
      </c>
    </row>
    <row r="7" spans="1:1">
      <c r="A7" s="1">
        <v>1445566</v>
      </c>
    </row>
    <row r="8" spans="1:1">
      <c r="A8" s="1">
        <v>1445569</v>
      </c>
    </row>
    <row r="9" spans="1:1">
      <c r="A9" s="1">
        <v>1445571</v>
      </c>
    </row>
    <row r="10" spans="1:1">
      <c r="A10" s="1">
        <v>1445573</v>
      </c>
    </row>
    <row r="11" spans="1:1">
      <c r="A11" s="1">
        <v>1445575</v>
      </c>
    </row>
    <row r="12" spans="1:1">
      <c r="A12" s="1">
        <v>1445577</v>
      </c>
    </row>
    <row r="13" spans="1:1">
      <c r="A13" s="1">
        <v>1445579</v>
      </c>
    </row>
    <row r="14" spans="1:1">
      <c r="A14" s="1">
        <v>1445581</v>
      </c>
    </row>
    <row r="15" spans="1:1">
      <c r="A15" s="1">
        <v>1445583</v>
      </c>
    </row>
    <row r="16" spans="1:1">
      <c r="A16" s="1">
        <v>1445585</v>
      </c>
    </row>
    <row r="17" spans="1:1">
      <c r="A17" s="1">
        <v>1445587</v>
      </c>
    </row>
    <row r="18" spans="1:1">
      <c r="A18" s="1">
        <v>1445589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Summary Table-English Format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2024-09-14T02:19:00Z</dcterms:created>
  <dcterms:modified xsi:type="dcterms:W3CDTF">2024-10-11T13:50:43Z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D3739099FCB541148BA8B0BCFA779516_12</vt:lpwstr>
  </property>
  <property fmtid="{D5CDD505-2E9C-101B-9397-08002B2CF9AE}" pid="3" name="KSOProductBuildVer">
    <vt:lpwstr>2052-12.1.0.18543</vt:lpwstr>
  </property>
</Properties>
</file>