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<sst xmlns="http://schemas.openxmlformats.org/spreadsheetml/2006/main" count="591" uniqueCount="71">
  <si>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</si>
  <si>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</si>
  <si>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</si>
  <si>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</si>
  <si>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</si>
  <si>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</si>
  <si>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</si>
  <si>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</si>
  <si>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</si>
  <si>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</si>
  <si>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</si>
  <si>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</si>
  <si>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</si>
  <si>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</si>
  <si>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</si>
  <si>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E3663AX</t>
  </si>
  <si>
    <t>NS</t>
  </si>
  <si>
    <t>DEFACTO PERAKENDE TİC.A.Ş. DEPO Organize San. Bölgesi 6.Depo Kazım Karabekir Mah. Cumhuriyet Cad. Tekirdağ/Çerkezköy Tel:0090 282 758 11 34-35</t>
  </si>
  <si>
    <t>18.11.2024</t>
  </si>
  <si>
    <t>BK27 - BLACK</t>
  </si>
  <si>
    <t>E3663AXAA</t>
  </si>
  <si>
    <t>TURKEY</t>
  </si>
  <si>
    <t>EGYPT</t>
  </si>
  <si>
    <t>03.12.2024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</si>
  <si>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</si>
  <si>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</si>
  <si>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</si>
  <si>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</si>
  <si>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</si>
  <si>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</si>
  <si>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</si>
  <si>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</si>
  <si>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</si>
  <si>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</si>
  <si>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</si>
  <si>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</si>
  <si>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</si>
  <si>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E3663AXAAECOMMP</t>
  </si>
  <si>
    <t>KAZAKHSTAN</t>
  </si>
  <si>
    <t>E3663AXYDAKZK</t>
  </si>
  <si>
    <t>TOPTAN-5</t>
  </si>
  <si>
    <t>E3663AXYDATOP5</t>
  </si>
  <si>
    <t>TOPTAN-7</t>
  </si>
  <si>
    <t>E3663AXYDATOP7</t>
  </si>
  <si>
    <t>ECOM</t>
  </si>
  <si>
    <t>E3663AXAAECOM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</si>
  <si>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</si>
  <si>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</si>
  <si>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</si>
  <si>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</si>
  <si>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</si>
  <si>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</si>
  <si>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</si>
  <si>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</si>
  <si>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</si>
  <si>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</si>
  <si>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</si>
  <si>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</si>
  <si>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LOT贴纸数量</t>
  </si>
  <si>
    <t>洗标，价格牌数量</t>
  </si>
  <si>
    <t>Delivered Blister Quantity</t>
  </si>
  <si>
    <t>Delivered Open Quantity</t>
  </si>
  <si>
    <t>黄色洗标</t>
  </si>
  <si>
    <t>Total Order By Sizes</t>
  </si>
  <si>
    <t>背面</t>
  </si>
  <si>
    <t>价格牌数量</t>
  </si>
  <si>
    <t>有价格</t>
  </si>
  <si>
    <t>无价格</t>
  </si>
  <si>
    <t>洗标数量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</si>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</sst>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zoomScale="60" zoomScaleNormal="60" topLeftCell="D1" workbookViewId="0">
      <selection activeCell="D31" sqref="D3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1545454545455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1476636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55</v>
      </c>
      <c r="P3" s="3">
        <v>440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1476638</v>
      </c>
      <c r="D4" s="3" t="s">
        <v>22</v>
      </c>
      <c r="E4" s="4" t="s">
        <v>23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3</v>
      </c>
      <c r="P4" s="3">
        <v>24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1476639</v>
      </c>
      <c r="D5" s="3" t="s">
        <v>24</v>
      </c>
      <c r="E5" s="4" t="s">
        <v>23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4</v>
      </c>
      <c r="P5" s="3">
        <v>32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1476641</v>
      </c>
      <c r="D6" s="3" t="s">
        <v>25</v>
      </c>
      <c r="E6" s="4" t="s">
        <v>23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3">
        <v>8</v>
      </c>
      <c r="P6" s="3">
        <v>64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1476643</v>
      </c>
      <c r="D7" s="3" t="s">
        <v>26</v>
      </c>
      <c r="E7" s="4" t="s">
        <v>23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26</v>
      </c>
      <c r="O7" s="3">
        <v>2</v>
      </c>
      <c r="P7" s="3">
        <v>16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1476644</v>
      </c>
      <c r="D8" s="3" t="s">
        <v>27</v>
      </c>
      <c r="E8" s="4" t="s">
        <v>23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1476645</v>
      </c>
      <c r="D9" s="3" t="s">
        <v>28</v>
      </c>
      <c r="E9" s="4" t="s">
        <v>23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3">
        <v>5</v>
      </c>
      <c r="P9" s="3">
        <v>40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1476646</v>
      </c>
      <c r="D10" s="3" t="s">
        <v>29</v>
      </c>
      <c r="E10" s="4" t="s">
        <v>23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29</v>
      </c>
      <c r="O10" s="3">
        <v>4</v>
      </c>
      <c r="P10" s="3">
        <v>32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1476647</v>
      </c>
      <c r="D11" s="3" t="s">
        <v>30</v>
      </c>
      <c r="E11" s="4" t="s">
        <v>23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30</v>
      </c>
      <c r="O11" s="3">
        <v>2</v>
      </c>
      <c r="P11" s="3">
        <v>16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1476648</v>
      </c>
      <c r="D12" s="3" t="s">
        <v>31</v>
      </c>
      <c r="E12" s="4" t="s">
        <v>23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31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1476649</v>
      </c>
      <c r="D13" s="3" t="s">
        <v>32</v>
      </c>
      <c r="E13" s="4" t="s">
        <v>23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32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1476650</v>
      </c>
      <c r="D14" s="3" t="s">
        <v>33</v>
      </c>
      <c r="E14" s="4" t="s">
        <v>23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33</v>
      </c>
      <c r="O14" s="3">
        <v>1</v>
      </c>
      <c r="P14" s="3">
        <v>8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1476651</v>
      </c>
      <c r="D15" s="3" t="s">
        <v>34</v>
      </c>
      <c r="E15" s="4" t="s">
        <v>23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34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1476652</v>
      </c>
      <c r="D16" s="3" t="s">
        <v>35</v>
      </c>
      <c r="E16" s="4" t="s">
        <v>23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35</v>
      </c>
      <c r="O16" s="3">
        <v>1</v>
      </c>
      <c r="P16" s="3">
        <v>8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1476656</v>
      </c>
      <c r="D17" s="3" t="s">
        <v>36</v>
      </c>
      <c r="E17" s="4" t="s">
        <v>23</v>
      </c>
      <c r="F17" s="4" t="s">
        <v>19</v>
      </c>
      <c r="G17" s="4" t="s">
        <v>37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36</v>
      </c>
      <c r="O17" s="3">
        <v>6</v>
      </c>
      <c r="P17" s="3">
        <v>48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1476660</v>
      </c>
      <c r="D18" s="3" t="s">
        <v>38</v>
      </c>
      <c r="E18" s="4" t="s">
        <v>23</v>
      </c>
      <c r="F18" s="4" t="s">
        <v>19</v>
      </c>
      <c r="G18" s="4" t="s">
        <v>39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38</v>
      </c>
      <c r="O18" s="3">
        <v>7</v>
      </c>
      <c r="P18" s="3">
        <v>56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1476663</v>
      </c>
      <c r="D19" s="3" t="s">
        <v>40</v>
      </c>
      <c r="E19" s="4" t="s">
        <v>23</v>
      </c>
      <c r="F19" s="4" t="s">
        <v>19</v>
      </c>
      <c r="G19" s="4" t="s">
        <v>41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40</v>
      </c>
      <c r="O19" s="3">
        <v>3</v>
      </c>
      <c r="P19" s="3">
        <v>24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1476665</v>
      </c>
      <c r="D20" s="3" t="s">
        <v>42</v>
      </c>
      <c r="E20" s="4" t="s">
        <v>23</v>
      </c>
      <c r="F20" s="4" t="s">
        <v>19</v>
      </c>
      <c r="G20" s="4" t="s">
        <v>43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42</v>
      </c>
      <c r="O20" s="3">
        <v>3</v>
      </c>
      <c r="P20" s="3">
        <v>24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1476655</v>
      </c>
      <c r="D21" s="3" t="s">
        <v>44</v>
      </c>
      <c r="E21" s="4" t="s">
        <v>18</v>
      </c>
      <c r="F21" s="4" t="s">
        <v>19</v>
      </c>
      <c r="G21" s="4" t="s">
        <v>45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44</v>
      </c>
      <c r="O21" s="3">
        <v>10</v>
      </c>
      <c r="P21" s="3">
        <v>80</v>
      </c>
      <c r="Q21" s="3">
        <v>0</v>
      </c>
      <c r="R21" s="3">
        <v>0</v>
      </c>
    </row>
    <row r="24" spans="1:40">
      <c r="A24" s="2" t="s">
        <v>46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120</v>
      </c>
      <c r="J25" s="2">
        <v>90</v>
      </c>
      <c r="K25" s="2">
        <v>100</v>
      </c>
      <c r="L25" s="2">
        <v>110</v>
      </c>
      <c r="M25" s="2" t="s">
        <v>10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3">
      <c r="A26" s="3" t="s">
        <v>15</v>
      </c>
      <c r="B26" s="3" t="s">
        <v>16</v>
      </c>
      <c r="C26" s="3">
        <v>1476636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110</v>
      </c>
      <c r="J26" s="3">
        <v>110</v>
      </c>
      <c r="K26" s="3">
        <v>110</v>
      </c>
      <c r="L26" s="3">
        <v>110</v>
      </c>
      <c r="M26" s="3" t="s">
        <v>21</v>
      </c>
    </row>
    <row r="27" spans="1:13">
      <c r="A27" s="3" t="s">
        <v>15</v>
      </c>
      <c r="B27" s="3" t="s">
        <v>16</v>
      </c>
      <c r="C27" s="3">
        <v>1476638</v>
      </c>
      <c r="D27" s="3" t="s">
        <v>22</v>
      </c>
      <c r="E27" s="4" t="s">
        <v>23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22</v>
      </c>
    </row>
    <row r="28" spans="1:13">
      <c r="A28" s="3" t="s">
        <v>15</v>
      </c>
      <c r="B28" s="3" t="s">
        <v>16</v>
      </c>
      <c r="C28" s="3">
        <v>1476639</v>
      </c>
      <c r="D28" s="3" t="s">
        <v>24</v>
      </c>
      <c r="E28" s="4" t="s">
        <v>23</v>
      </c>
      <c r="F28" s="4" t="s">
        <v>19</v>
      </c>
      <c r="G28" s="4" t="s">
        <v>20</v>
      </c>
      <c r="H28" s="4">
        <v>1</v>
      </c>
      <c r="I28" s="4">
        <v>8</v>
      </c>
      <c r="J28" s="3">
        <v>8</v>
      </c>
      <c r="K28" s="3">
        <v>8</v>
      </c>
      <c r="L28" s="3">
        <v>8</v>
      </c>
      <c r="M28" s="3" t="s">
        <v>24</v>
      </c>
    </row>
    <row r="29" spans="1:13">
      <c r="A29" s="3" t="s">
        <v>15</v>
      </c>
      <c r="B29" s="3" t="s">
        <v>16</v>
      </c>
      <c r="C29" s="3">
        <v>1476641</v>
      </c>
      <c r="D29" s="3" t="s">
        <v>25</v>
      </c>
      <c r="E29" s="4" t="s">
        <v>23</v>
      </c>
      <c r="F29" s="4" t="s">
        <v>19</v>
      </c>
      <c r="G29" s="4" t="s">
        <v>20</v>
      </c>
      <c r="H29" s="4">
        <v>1</v>
      </c>
      <c r="I29" s="4">
        <v>16</v>
      </c>
      <c r="J29" s="3">
        <v>16</v>
      </c>
      <c r="K29" s="3">
        <v>16</v>
      </c>
      <c r="L29" s="3">
        <v>16</v>
      </c>
      <c r="M29" s="3" t="s">
        <v>25</v>
      </c>
    </row>
    <row r="30" spans="1:13">
      <c r="A30" s="3" t="s">
        <v>15</v>
      </c>
      <c r="B30" s="3" t="s">
        <v>16</v>
      </c>
      <c r="C30" s="3">
        <v>1476643</v>
      </c>
      <c r="D30" s="3" t="s">
        <v>26</v>
      </c>
      <c r="E30" s="4" t="s">
        <v>23</v>
      </c>
      <c r="F30" s="4" t="s">
        <v>19</v>
      </c>
      <c r="G30" s="4" t="s">
        <v>20</v>
      </c>
      <c r="H30" s="4">
        <v>1</v>
      </c>
      <c r="I30" s="4">
        <v>4</v>
      </c>
      <c r="J30" s="3">
        <v>4</v>
      </c>
      <c r="K30" s="3">
        <v>4</v>
      </c>
      <c r="L30" s="3">
        <v>4</v>
      </c>
      <c r="M30" s="3" t="s">
        <v>26</v>
      </c>
    </row>
    <row r="31" spans="1:13">
      <c r="A31" s="3" t="s">
        <v>15</v>
      </c>
      <c r="B31" s="3" t="s">
        <v>16</v>
      </c>
      <c r="C31" s="3">
        <v>1476644</v>
      </c>
      <c r="D31" s="3" t="s">
        <v>27</v>
      </c>
      <c r="E31" s="4" t="s">
        <v>23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27</v>
      </c>
    </row>
    <row r="32" spans="1:13">
      <c r="A32" s="3" t="s">
        <v>15</v>
      </c>
      <c r="B32" s="3" t="s">
        <v>16</v>
      </c>
      <c r="C32" s="3">
        <v>1476645</v>
      </c>
      <c r="D32" s="3" t="s">
        <v>28</v>
      </c>
      <c r="E32" s="4" t="s">
        <v>23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28</v>
      </c>
    </row>
    <row r="33" spans="1:13">
      <c r="A33" s="3" t="s">
        <v>15</v>
      </c>
      <c r="B33" s="3" t="s">
        <v>16</v>
      </c>
      <c r="C33" s="3">
        <v>1476646</v>
      </c>
      <c r="D33" s="3" t="s">
        <v>29</v>
      </c>
      <c r="E33" s="4" t="s">
        <v>23</v>
      </c>
      <c r="F33" s="4" t="s">
        <v>19</v>
      </c>
      <c r="G33" s="4" t="s">
        <v>20</v>
      </c>
      <c r="H33" s="4">
        <v>1</v>
      </c>
      <c r="I33" s="4">
        <v>8</v>
      </c>
      <c r="J33" s="3">
        <v>8</v>
      </c>
      <c r="K33" s="3">
        <v>8</v>
      </c>
      <c r="L33" s="3">
        <v>8</v>
      </c>
      <c r="M33" s="3" t="s">
        <v>29</v>
      </c>
    </row>
    <row r="34" spans="1:13">
      <c r="A34" s="3" t="s">
        <v>15</v>
      </c>
      <c r="B34" s="3" t="s">
        <v>16</v>
      </c>
      <c r="C34" s="3">
        <v>1476647</v>
      </c>
      <c r="D34" s="3" t="s">
        <v>30</v>
      </c>
      <c r="E34" s="4" t="s">
        <v>23</v>
      </c>
      <c r="F34" s="4" t="s">
        <v>19</v>
      </c>
      <c r="G34" s="4" t="s">
        <v>20</v>
      </c>
      <c r="H34" s="4">
        <v>1</v>
      </c>
      <c r="I34" s="4">
        <v>4</v>
      </c>
      <c r="J34" s="3">
        <v>4</v>
      </c>
      <c r="K34" s="3">
        <v>4</v>
      </c>
      <c r="L34" s="3">
        <v>4</v>
      </c>
      <c r="M34" s="3" t="s">
        <v>30</v>
      </c>
    </row>
    <row r="35" spans="1:13">
      <c r="A35" s="3" t="s">
        <v>15</v>
      </c>
      <c r="B35" s="3" t="s">
        <v>16</v>
      </c>
      <c r="C35" s="3">
        <v>1476648</v>
      </c>
      <c r="D35" s="3" t="s">
        <v>31</v>
      </c>
      <c r="E35" s="4" t="s">
        <v>23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31</v>
      </c>
    </row>
    <row r="36" spans="1:13">
      <c r="A36" s="3" t="s">
        <v>15</v>
      </c>
      <c r="B36" s="3" t="s">
        <v>16</v>
      </c>
      <c r="C36" s="3">
        <v>1476649</v>
      </c>
      <c r="D36" s="3" t="s">
        <v>32</v>
      </c>
      <c r="E36" s="4" t="s">
        <v>23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32</v>
      </c>
    </row>
    <row r="37" spans="1:13">
      <c r="A37" s="3" t="s">
        <v>15</v>
      </c>
      <c r="B37" s="3" t="s">
        <v>16</v>
      </c>
      <c r="C37" s="3">
        <v>1476650</v>
      </c>
      <c r="D37" s="3" t="s">
        <v>33</v>
      </c>
      <c r="E37" s="4" t="s">
        <v>23</v>
      </c>
      <c r="F37" s="4" t="s">
        <v>19</v>
      </c>
      <c r="G37" s="4" t="s">
        <v>20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 t="s">
        <v>33</v>
      </c>
    </row>
    <row r="38" spans="1:13">
      <c r="A38" s="3" t="s">
        <v>15</v>
      </c>
      <c r="B38" s="3" t="s">
        <v>16</v>
      </c>
      <c r="C38" s="3">
        <v>1476651</v>
      </c>
      <c r="D38" s="3" t="s">
        <v>34</v>
      </c>
      <c r="E38" s="4" t="s">
        <v>23</v>
      </c>
      <c r="F38" s="4" t="s">
        <v>19</v>
      </c>
      <c r="G38" s="4" t="s">
        <v>20</v>
      </c>
      <c r="H38" s="4">
        <v>1</v>
      </c>
      <c r="I38" s="4">
        <v>6</v>
      </c>
      <c r="J38" s="3">
        <v>6</v>
      </c>
      <c r="K38" s="3">
        <v>6</v>
      </c>
      <c r="L38" s="3">
        <v>6</v>
      </c>
      <c r="M38" s="3" t="s">
        <v>34</v>
      </c>
    </row>
    <row r="39" spans="1:13">
      <c r="A39" s="3" t="s">
        <v>15</v>
      </c>
      <c r="B39" s="3" t="s">
        <v>16</v>
      </c>
      <c r="C39" s="3">
        <v>1476652</v>
      </c>
      <c r="D39" s="3" t="s">
        <v>35</v>
      </c>
      <c r="E39" s="4" t="s">
        <v>23</v>
      </c>
      <c r="F39" s="4" t="s">
        <v>19</v>
      </c>
      <c r="G39" s="4" t="s">
        <v>20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 t="s">
        <v>35</v>
      </c>
    </row>
    <row r="40" spans="1:13">
      <c r="A40" s="3" t="s">
        <v>15</v>
      </c>
      <c r="B40" s="3" t="s">
        <v>16</v>
      </c>
      <c r="C40" s="3">
        <v>1476656</v>
      </c>
      <c r="D40" s="3" t="s">
        <v>36</v>
      </c>
      <c r="E40" s="4" t="s">
        <v>23</v>
      </c>
      <c r="F40" s="4" t="s">
        <v>19</v>
      </c>
      <c r="G40" s="4" t="s">
        <v>37</v>
      </c>
      <c r="H40" s="4">
        <v>1</v>
      </c>
      <c r="I40" s="4">
        <v>12</v>
      </c>
      <c r="J40" s="3">
        <v>12</v>
      </c>
      <c r="K40" s="3">
        <v>12</v>
      </c>
      <c r="L40" s="3">
        <v>12</v>
      </c>
      <c r="M40" s="3" t="s">
        <v>36</v>
      </c>
    </row>
    <row r="41" spans="1:13">
      <c r="A41" s="3" t="s">
        <v>15</v>
      </c>
      <c r="B41" s="3" t="s">
        <v>16</v>
      </c>
      <c r="C41" s="3">
        <v>1476660</v>
      </c>
      <c r="D41" s="3" t="s">
        <v>38</v>
      </c>
      <c r="E41" s="4" t="s">
        <v>23</v>
      </c>
      <c r="F41" s="4" t="s">
        <v>19</v>
      </c>
      <c r="G41" s="4" t="s">
        <v>39</v>
      </c>
      <c r="H41" s="4">
        <v>1</v>
      </c>
      <c r="I41" s="4">
        <v>14</v>
      </c>
      <c r="J41" s="3">
        <v>14</v>
      </c>
      <c r="K41" s="3">
        <v>14</v>
      </c>
      <c r="L41" s="3">
        <v>14</v>
      </c>
      <c r="M41" s="3" t="s">
        <v>38</v>
      </c>
    </row>
    <row r="42" spans="1:13">
      <c r="A42" s="3" t="s">
        <v>15</v>
      </c>
      <c r="B42" s="3" t="s">
        <v>16</v>
      </c>
      <c r="C42" s="3">
        <v>1476663</v>
      </c>
      <c r="D42" s="3" t="s">
        <v>40</v>
      </c>
      <c r="E42" s="4" t="s">
        <v>23</v>
      </c>
      <c r="F42" s="4" t="s">
        <v>19</v>
      </c>
      <c r="G42" s="4" t="s">
        <v>41</v>
      </c>
      <c r="H42" s="4">
        <v>1</v>
      </c>
      <c r="I42" s="4">
        <v>6</v>
      </c>
      <c r="J42" s="3">
        <v>6</v>
      </c>
      <c r="K42" s="3">
        <v>6</v>
      </c>
      <c r="L42" s="3">
        <v>6</v>
      </c>
      <c r="M42" s="3" t="s">
        <v>40</v>
      </c>
    </row>
    <row r="43" spans="1:13">
      <c r="A43" s="3" t="s">
        <v>15</v>
      </c>
      <c r="B43" s="3" t="s">
        <v>16</v>
      </c>
      <c r="C43" s="3">
        <v>1476665</v>
      </c>
      <c r="D43" s="3" t="s">
        <v>42</v>
      </c>
      <c r="E43" s="4" t="s">
        <v>23</v>
      </c>
      <c r="F43" s="4" t="s">
        <v>19</v>
      </c>
      <c r="G43" s="4" t="s">
        <v>43</v>
      </c>
      <c r="H43" s="4">
        <v>1</v>
      </c>
      <c r="I43" s="4">
        <v>6</v>
      </c>
      <c r="J43" s="3">
        <v>6</v>
      </c>
      <c r="K43" s="3">
        <v>6</v>
      </c>
      <c r="L43" s="3">
        <v>6</v>
      </c>
      <c r="M43" s="3" t="s">
        <v>42</v>
      </c>
    </row>
    <row r="44" spans="1:13">
      <c r="A44" s="3" t="s">
        <v>15</v>
      </c>
      <c r="B44" s="3" t="s">
        <v>16</v>
      </c>
      <c r="C44" s="3">
        <v>1476655</v>
      </c>
      <c r="D44" s="3" t="s">
        <v>44</v>
      </c>
      <c r="E44" s="4" t="s">
        <v>18</v>
      </c>
      <c r="F44" s="4" t="s">
        <v>19</v>
      </c>
      <c r="G44" s="4" t="s">
        <v>45</v>
      </c>
      <c r="H44" s="4">
        <v>1</v>
      </c>
      <c r="I44" s="4">
        <v>20</v>
      </c>
      <c r="J44" s="3">
        <v>20</v>
      </c>
      <c r="K44" s="3">
        <v>20</v>
      </c>
      <c r="L44" s="3">
        <v>20</v>
      </c>
      <c r="M44" s="3" t="s">
        <v>44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zoomScale="80" zoomScaleNormal="80" topLeftCell="A25" workbookViewId="0">
      <selection activeCell="P21" sqref="P3:P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12" width="9.14545454545454" customWidth="1"/>
    <col min="13" max="14" width="16.4545454545455" customWidth="1"/>
    <col min="15" max="16" width="15.3636363636364" customWidth="1"/>
    <col min="17" max="17" width="21.4272727272727" customWidth="1"/>
    <col min="18" max="18" width="24.6545454545455" customWidth="1"/>
    <col min="19" max="19" width="23.7909090909091" customWidth="1"/>
    <col min="20" max="41" width="9.14545454545454" customWidth="1"/>
  </cols>
  <sheetData>
    <row r="1" spans="1:4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>
        <v>120</v>
      </c>
      <c r="J2" s="2">
        <v>90</v>
      </c>
      <c r="K2" s="2">
        <v>100</v>
      </c>
      <c r="L2" s="2">
        <v>110</v>
      </c>
      <c r="M2" s="2" t="s">
        <v>55</v>
      </c>
      <c r="N2" s="2" t="s">
        <v>56</v>
      </c>
      <c r="O2" s="9" t="s">
        <v>57</v>
      </c>
      <c r="P2" s="9" t="s">
        <v>58</v>
      </c>
      <c r="Q2" s="9" t="s">
        <v>59</v>
      </c>
      <c r="R2" s="2" t="s">
        <v>60</v>
      </c>
      <c r="S2" s="2" t="s">
        <v>61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1476636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55</v>
      </c>
      <c r="P3" s="10">
        <f>O3*1.03</f>
        <v>56.65</v>
      </c>
      <c r="Q3" s="3">
        <v>440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1476638</v>
      </c>
      <c r="D4" s="3" t="s">
        <v>22</v>
      </c>
      <c r="E4" s="4" t="s">
        <v>23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3</v>
      </c>
      <c r="P4" s="10">
        <f t="shared" ref="P4:P21" si="0">O4*1.03</f>
        <v>3.09</v>
      </c>
      <c r="Q4" s="3">
        <v>24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1476639</v>
      </c>
      <c r="D5" s="3" t="s">
        <v>24</v>
      </c>
      <c r="E5" s="4" t="s">
        <v>23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4</v>
      </c>
      <c r="P5" s="10">
        <f t="shared" si="0"/>
        <v>4.12</v>
      </c>
      <c r="Q5" s="3">
        <v>32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1476641</v>
      </c>
      <c r="D6" s="3" t="s">
        <v>25</v>
      </c>
      <c r="E6" s="4" t="s">
        <v>23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3">
        <v>8</v>
      </c>
      <c r="P6" s="10">
        <f t="shared" si="0"/>
        <v>8.24</v>
      </c>
      <c r="Q6" s="3">
        <v>64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1476643</v>
      </c>
      <c r="D7" s="3" t="s">
        <v>26</v>
      </c>
      <c r="E7" s="4" t="s">
        <v>23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26</v>
      </c>
      <c r="O7" s="3">
        <v>2</v>
      </c>
      <c r="P7" s="10">
        <f t="shared" si="0"/>
        <v>2.06</v>
      </c>
      <c r="Q7" s="3">
        <v>16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1476644</v>
      </c>
      <c r="D8" s="3" t="s">
        <v>27</v>
      </c>
      <c r="E8" s="4" t="s">
        <v>23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3">
        <v>3</v>
      </c>
      <c r="P8" s="10">
        <f t="shared" si="0"/>
        <v>3.09</v>
      </c>
      <c r="Q8" s="3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1476645</v>
      </c>
      <c r="D9" s="3" t="s">
        <v>28</v>
      </c>
      <c r="E9" s="4" t="s">
        <v>23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3">
        <v>5</v>
      </c>
      <c r="P9" s="10">
        <f t="shared" si="0"/>
        <v>5.15</v>
      </c>
      <c r="Q9" s="3">
        <v>40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1476646</v>
      </c>
      <c r="D10" s="3" t="s">
        <v>29</v>
      </c>
      <c r="E10" s="4" t="s">
        <v>23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29</v>
      </c>
      <c r="O10" s="3">
        <v>4</v>
      </c>
      <c r="P10" s="10">
        <f t="shared" si="0"/>
        <v>4.12</v>
      </c>
      <c r="Q10" s="3">
        <v>32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1476647</v>
      </c>
      <c r="D11" s="3" t="s">
        <v>30</v>
      </c>
      <c r="E11" s="4" t="s">
        <v>23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30</v>
      </c>
      <c r="O11" s="3">
        <v>2</v>
      </c>
      <c r="P11" s="10">
        <f t="shared" si="0"/>
        <v>2.06</v>
      </c>
      <c r="Q11" s="3">
        <v>16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1476648</v>
      </c>
      <c r="D12" s="3" t="s">
        <v>31</v>
      </c>
      <c r="E12" s="4" t="s">
        <v>23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31</v>
      </c>
      <c r="O12" s="3">
        <v>3</v>
      </c>
      <c r="P12" s="10">
        <f t="shared" si="0"/>
        <v>3.09</v>
      </c>
      <c r="Q12" s="3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1476649</v>
      </c>
      <c r="D13" s="3" t="s">
        <v>32</v>
      </c>
      <c r="E13" s="4" t="s">
        <v>23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32</v>
      </c>
      <c r="O13" s="3">
        <v>3</v>
      </c>
      <c r="P13" s="10">
        <f t="shared" si="0"/>
        <v>3.09</v>
      </c>
      <c r="Q13" s="3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1476650</v>
      </c>
      <c r="D14" s="3" t="s">
        <v>33</v>
      </c>
      <c r="E14" s="4" t="s">
        <v>23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33</v>
      </c>
      <c r="O14" s="3">
        <v>1</v>
      </c>
      <c r="P14" s="10">
        <f t="shared" si="0"/>
        <v>1.03</v>
      </c>
      <c r="Q14" s="3">
        <v>8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1476651</v>
      </c>
      <c r="D15" s="3" t="s">
        <v>34</v>
      </c>
      <c r="E15" s="4" t="s">
        <v>23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34</v>
      </c>
      <c r="O15" s="3">
        <v>3</v>
      </c>
      <c r="P15" s="10">
        <f t="shared" si="0"/>
        <v>3.09</v>
      </c>
      <c r="Q15" s="3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1476652</v>
      </c>
      <c r="D16" s="3" t="s">
        <v>35</v>
      </c>
      <c r="E16" s="4" t="s">
        <v>23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35</v>
      </c>
      <c r="O16" s="3">
        <v>1</v>
      </c>
      <c r="P16" s="10">
        <f t="shared" si="0"/>
        <v>1.03</v>
      </c>
      <c r="Q16" s="3">
        <v>8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1476656</v>
      </c>
      <c r="D17" s="3" t="s">
        <v>36</v>
      </c>
      <c r="E17" s="4" t="s">
        <v>23</v>
      </c>
      <c r="F17" s="4" t="s">
        <v>19</v>
      </c>
      <c r="G17" s="4" t="s">
        <v>37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36</v>
      </c>
      <c r="O17" s="3">
        <v>6</v>
      </c>
      <c r="P17" s="10">
        <f t="shared" si="0"/>
        <v>6.18</v>
      </c>
      <c r="Q17" s="3">
        <v>48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1476660</v>
      </c>
      <c r="D18" s="3" t="s">
        <v>38</v>
      </c>
      <c r="E18" s="4" t="s">
        <v>23</v>
      </c>
      <c r="F18" s="4" t="s">
        <v>19</v>
      </c>
      <c r="G18" s="4" t="s">
        <v>39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38</v>
      </c>
      <c r="O18" s="3">
        <v>7</v>
      </c>
      <c r="P18" s="10">
        <f t="shared" si="0"/>
        <v>7.21</v>
      </c>
      <c r="Q18" s="3">
        <v>56</v>
      </c>
      <c r="R18" s="3">
        <v>0</v>
      </c>
      <c r="S18" s="3">
        <v>0</v>
      </c>
    </row>
    <row r="19" s="1" customFormat="1" spans="1:21">
      <c r="A19" s="5" t="s">
        <v>15</v>
      </c>
      <c r="B19" s="5" t="s">
        <v>16</v>
      </c>
      <c r="C19" s="5">
        <v>1476663</v>
      </c>
      <c r="D19" s="5" t="s">
        <v>40</v>
      </c>
      <c r="E19" s="6" t="s">
        <v>23</v>
      </c>
      <c r="F19" s="6" t="s">
        <v>19</v>
      </c>
      <c r="G19" s="6" t="s">
        <v>41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40</v>
      </c>
      <c r="O19" s="5">
        <v>3</v>
      </c>
      <c r="P19" s="10">
        <f t="shared" si="0"/>
        <v>3.09</v>
      </c>
      <c r="Q19" s="5">
        <v>24</v>
      </c>
      <c r="R19" s="5">
        <v>0</v>
      </c>
      <c r="S19" s="5">
        <v>0</v>
      </c>
      <c r="T19" s="14" t="s">
        <v>62</v>
      </c>
      <c r="U19" s="15"/>
    </row>
    <row r="20" s="1" customFormat="1" spans="1:21">
      <c r="A20" s="5" t="s">
        <v>15</v>
      </c>
      <c r="B20" s="5" t="s">
        <v>16</v>
      </c>
      <c r="C20" s="5">
        <v>1476665</v>
      </c>
      <c r="D20" s="5" t="s">
        <v>42</v>
      </c>
      <c r="E20" s="6" t="s">
        <v>23</v>
      </c>
      <c r="F20" s="6" t="s">
        <v>19</v>
      </c>
      <c r="G20" s="6" t="s">
        <v>43</v>
      </c>
      <c r="H20" s="6">
        <v>1</v>
      </c>
      <c r="I20" s="6">
        <v>2</v>
      </c>
      <c r="J20" s="5">
        <v>2</v>
      </c>
      <c r="K20" s="5">
        <v>2</v>
      </c>
      <c r="L20" s="5">
        <v>2</v>
      </c>
      <c r="M20" s="5">
        <v>8</v>
      </c>
      <c r="N20" s="5" t="s">
        <v>42</v>
      </c>
      <c r="O20" s="5">
        <v>3</v>
      </c>
      <c r="P20" s="10">
        <f t="shared" si="0"/>
        <v>3.09</v>
      </c>
      <c r="Q20" s="5">
        <v>24</v>
      </c>
      <c r="R20" s="5">
        <v>0</v>
      </c>
      <c r="S20" s="5">
        <v>0</v>
      </c>
      <c r="T20" s="15"/>
      <c r="U20" s="15"/>
    </row>
    <row r="21" spans="1:19">
      <c r="A21" s="3" t="s">
        <v>15</v>
      </c>
      <c r="B21" s="3" t="s">
        <v>16</v>
      </c>
      <c r="C21" s="3">
        <v>1476655</v>
      </c>
      <c r="D21" s="3" t="s">
        <v>44</v>
      </c>
      <c r="E21" s="4" t="s">
        <v>18</v>
      </c>
      <c r="F21" s="4" t="s">
        <v>19</v>
      </c>
      <c r="G21" s="4" t="s">
        <v>45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44</v>
      </c>
      <c r="O21" s="3">
        <v>10</v>
      </c>
      <c r="P21" s="10">
        <f t="shared" si="0"/>
        <v>10.3</v>
      </c>
      <c r="Q21" s="3">
        <v>80</v>
      </c>
      <c r="R21" s="3">
        <v>0</v>
      </c>
      <c r="S21" s="3">
        <v>0</v>
      </c>
    </row>
    <row r="24" spans="1:41">
      <c r="A24" s="2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48</v>
      </c>
      <c r="B25" s="2" t="s">
        <v>49</v>
      </c>
      <c r="C25" s="2" t="s">
        <v>50</v>
      </c>
      <c r="D25" s="2" t="s">
        <v>4</v>
      </c>
      <c r="E25" s="2" t="s">
        <v>51</v>
      </c>
      <c r="F25" s="2" t="s">
        <v>52</v>
      </c>
      <c r="G25" s="2" t="s">
        <v>53</v>
      </c>
      <c r="H25" s="2" t="s">
        <v>54</v>
      </c>
      <c r="I25" s="2">
        <v>120</v>
      </c>
      <c r="J25" s="2">
        <v>90</v>
      </c>
      <c r="K25" s="2">
        <v>100</v>
      </c>
      <c r="L25" s="2">
        <v>110</v>
      </c>
      <c r="M25" s="2" t="s">
        <v>56</v>
      </c>
      <c r="N25" s="9" t="s">
        <v>64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3">
      <c r="A26" s="3" t="s">
        <v>15</v>
      </c>
      <c r="B26" s="3" t="s">
        <v>16</v>
      </c>
      <c r="C26" s="3">
        <v>1476636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110</v>
      </c>
      <c r="J26" s="3">
        <v>110</v>
      </c>
      <c r="K26" s="3">
        <v>110</v>
      </c>
      <c r="L26" s="3">
        <v>110</v>
      </c>
      <c r="M26" s="3" t="s">
        <v>21</v>
      </c>
    </row>
    <row r="27" spans="1:13">
      <c r="A27" s="3" t="s">
        <v>15</v>
      </c>
      <c r="B27" s="3" t="s">
        <v>16</v>
      </c>
      <c r="C27" s="3">
        <v>1476638</v>
      </c>
      <c r="D27" s="3" t="s">
        <v>22</v>
      </c>
      <c r="E27" s="4" t="s">
        <v>23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22</v>
      </c>
    </row>
    <row r="28" spans="1:13">
      <c r="A28" s="3" t="s">
        <v>15</v>
      </c>
      <c r="B28" s="3" t="s">
        <v>16</v>
      </c>
      <c r="C28" s="3">
        <v>1476639</v>
      </c>
      <c r="D28" s="3" t="s">
        <v>24</v>
      </c>
      <c r="E28" s="4" t="s">
        <v>23</v>
      </c>
      <c r="F28" s="4" t="s">
        <v>19</v>
      </c>
      <c r="G28" s="4" t="s">
        <v>20</v>
      </c>
      <c r="H28" s="4">
        <v>1</v>
      </c>
      <c r="I28" s="4">
        <v>8</v>
      </c>
      <c r="J28" s="3">
        <v>8</v>
      </c>
      <c r="K28" s="3">
        <v>8</v>
      </c>
      <c r="L28" s="3">
        <v>8</v>
      </c>
      <c r="M28" s="3" t="s">
        <v>24</v>
      </c>
    </row>
    <row r="29" spans="1:13">
      <c r="A29" s="3" t="s">
        <v>15</v>
      </c>
      <c r="B29" s="3" t="s">
        <v>16</v>
      </c>
      <c r="C29" s="3">
        <v>1476641</v>
      </c>
      <c r="D29" s="3" t="s">
        <v>25</v>
      </c>
      <c r="E29" s="4" t="s">
        <v>23</v>
      </c>
      <c r="F29" s="4" t="s">
        <v>19</v>
      </c>
      <c r="G29" s="4" t="s">
        <v>20</v>
      </c>
      <c r="H29" s="4">
        <v>1</v>
      </c>
      <c r="I29" s="4">
        <v>16</v>
      </c>
      <c r="J29" s="3">
        <v>16</v>
      </c>
      <c r="K29" s="3">
        <v>16</v>
      </c>
      <c r="L29" s="3">
        <v>16</v>
      </c>
      <c r="M29" s="3" t="s">
        <v>25</v>
      </c>
    </row>
    <row r="30" spans="1:13">
      <c r="A30" s="3" t="s">
        <v>15</v>
      </c>
      <c r="B30" s="3" t="s">
        <v>16</v>
      </c>
      <c r="C30" s="3">
        <v>1476643</v>
      </c>
      <c r="D30" s="3" t="s">
        <v>26</v>
      </c>
      <c r="E30" s="4" t="s">
        <v>23</v>
      </c>
      <c r="F30" s="4" t="s">
        <v>19</v>
      </c>
      <c r="G30" s="4" t="s">
        <v>20</v>
      </c>
      <c r="H30" s="4">
        <v>1</v>
      </c>
      <c r="I30" s="4">
        <v>4</v>
      </c>
      <c r="J30" s="3">
        <v>4</v>
      </c>
      <c r="K30" s="3">
        <v>4</v>
      </c>
      <c r="L30" s="3">
        <v>4</v>
      </c>
      <c r="M30" s="3" t="s">
        <v>26</v>
      </c>
    </row>
    <row r="31" spans="1:13">
      <c r="A31" s="3" t="s">
        <v>15</v>
      </c>
      <c r="B31" s="3" t="s">
        <v>16</v>
      </c>
      <c r="C31" s="3">
        <v>1476644</v>
      </c>
      <c r="D31" s="3" t="s">
        <v>27</v>
      </c>
      <c r="E31" s="4" t="s">
        <v>23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27</v>
      </c>
    </row>
    <row r="32" spans="1:13">
      <c r="A32" s="3" t="s">
        <v>15</v>
      </c>
      <c r="B32" s="3" t="s">
        <v>16</v>
      </c>
      <c r="C32" s="3">
        <v>1476645</v>
      </c>
      <c r="D32" s="3" t="s">
        <v>28</v>
      </c>
      <c r="E32" s="4" t="s">
        <v>23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28</v>
      </c>
    </row>
    <row r="33" spans="1:13">
      <c r="A33" s="3" t="s">
        <v>15</v>
      </c>
      <c r="B33" s="3" t="s">
        <v>16</v>
      </c>
      <c r="C33" s="3">
        <v>1476646</v>
      </c>
      <c r="D33" s="3" t="s">
        <v>29</v>
      </c>
      <c r="E33" s="4" t="s">
        <v>23</v>
      </c>
      <c r="F33" s="4" t="s">
        <v>19</v>
      </c>
      <c r="G33" s="4" t="s">
        <v>20</v>
      </c>
      <c r="H33" s="4">
        <v>1</v>
      </c>
      <c r="I33" s="4">
        <v>8</v>
      </c>
      <c r="J33" s="3">
        <v>8</v>
      </c>
      <c r="K33" s="3">
        <v>8</v>
      </c>
      <c r="L33" s="3">
        <v>8</v>
      </c>
      <c r="M33" s="3" t="s">
        <v>29</v>
      </c>
    </row>
    <row r="34" spans="1:13">
      <c r="A34" s="3" t="s">
        <v>15</v>
      </c>
      <c r="B34" s="3" t="s">
        <v>16</v>
      </c>
      <c r="C34" s="3">
        <v>1476647</v>
      </c>
      <c r="D34" s="3" t="s">
        <v>30</v>
      </c>
      <c r="E34" s="4" t="s">
        <v>23</v>
      </c>
      <c r="F34" s="4" t="s">
        <v>19</v>
      </c>
      <c r="G34" s="4" t="s">
        <v>20</v>
      </c>
      <c r="H34" s="4">
        <v>1</v>
      </c>
      <c r="I34" s="4">
        <v>4</v>
      </c>
      <c r="J34" s="3">
        <v>4</v>
      </c>
      <c r="K34" s="3">
        <v>4</v>
      </c>
      <c r="L34" s="3">
        <v>4</v>
      </c>
      <c r="M34" s="3" t="s">
        <v>30</v>
      </c>
    </row>
    <row r="35" spans="1:13">
      <c r="A35" s="3" t="s">
        <v>15</v>
      </c>
      <c r="B35" s="3" t="s">
        <v>16</v>
      </c>
      <c r="C35" s="3">
        <v>1476648</v>
      </c>
      <c r="D35" s="3" t="s">
        <v>31</v>
      </c>
      <c r="E35" s="4" t="s">
        <v>23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31</v>
      </c>
    </row>
    <row r="36" spans="1:13">
      <c r="A36" s="3" t="s">
        <v>15</v>
      </c>
      <c r="B36" s="3" t="s">
        <v>16</v>
      </c>
      <c r="C36" s="3">
        <v>1476649</v>
      </c>
      <c r="D36" s="3" t="s">
        <v>32</v>
      </c>
      <c r="E36" s="4" t="s">
        <v>23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32</v>
      </c>
    </row>
    <row r="37" spans="1:13">
      <c r="A37" s="3" t="s">
        <v>15</v>
      </c>
      <c r="B37" s="3" t="s">
        <v>16</v>
      </c>
      <c r="C37" s="3">
        <v>1476650</v>
      </c>
      <c r="D37" s="3" t="s">
        <v>33</v>
      </c>
      <c r="E37" s="4" t="s">
        <v>23</v>
      </c>
      <c r="F37" s="4" t="s">
        <v>19</v>
      </c>
      <c r="G37" s="4" t="s">
        <v>20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 t="s">
        <v>33</v>
      </c>
    </row>
    <row r="38" spans="1:13">
      <c r="A38" s="3" t="s">
        <v>15</v>
      </c>
      <c r="B38" s="3" t="s">
        <v>16</v>
      </c>
      <c r="C38" s="3">
        <v>1476651</v>
      </c>
      <c r="D38" s="3" t="s">
        <v>34</v>
      </c>
      <c r="E38" s="4" t="s">
        <v>23</v>
      </c>
      <c r="F38" s="4" t="s">
        <v>19</v>
      </c>
      <c r="G38" s="4" t="s">
        <v>20</v>
      </c>
      <c r="H38" s="4">
        <v>1</v>
      </c>
      <c r="I38" s="4">
        <v>6</v>
      </c>
      <c r="J38" s="3">
        <v>6</v>
      </c>
      <c r="K38" s="3">
        <v>6</v>
      </c>
      <c r="L38" s="3">
        <v>6</v>
      </c>
      <c r="M38" s="3" t="s">
        <v>34</v>
      </c>
    </row>
    <row r="39" spans="1:13">
      <c r="A39" s="3" t="s">
        <v>15</v>
      </c>
      <c r="B39" s="3" t="s">
        <v>16</v>
      </c>
      <c r="C39" s="3">
        <v>1476652</v>
      </c>
      <c r="D39" s="3" t="s">
        <v>35</v>
      </c>
      <c r="E39" s="4" t="s">
        <v>23</v>
      </c>
      <c r="F39" s="4" t="s">
        <v>19</v>
      </c>
      <c r="G39" s="4" t="s">
        <v>20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 t="s">
        <v>35</v>
      </c>
    </row>
    <row r="40" spans="1:13">
      <c r="A40" s="3" t="s">
        <v>15</v>
      </c>
      <c r="B40" s="3" t="s">
        <v>16</v>
      </c>
      <c r="C40" s="3">
        <v>1476656</v>
      </c>
      <c r="D40" s="3" t="s">
        <v>36</v>
      </c>
      <c r="E40" s="4" t="s">
        <v>23</v>
      </c>
      <c r="F40" s="4" t="s">
        <v>19</v>
      </c>
      <c r="G40" s="4" t="s">
        <v>37</v>
      </c>
      <c r="H40" s="4">
        <v>1</v>
      </c>
      <c r="I40" s="6">
        <v>12</v>
      </c>
      <c r="J40" s="5">
        <v>12</v>
      </c>
      <c r="K40" s="5">
        <v>12</v>
      </c>
      <c r="L40" s="5">
        <v>12</v>
      </c>
      <c r="M40" s="3" t="s">
        <v>36</v>
      </c>
    </row>
    <row r="41" spans="1:13">
      <c r="A41" s="3" t="s">
        <v>15</v>
      </c>
      <c r="B41" s="3" t="s">
        <v>16</v>
      </c>
      <c r="C41" s="3">
        <v>1476660</v>
      </c>
      <c r="D41" s="3" t="s">
        <v>38</v>
      </c>
      <c r="E41" s="4" t="s">
        <v>23</v>
      </c>
      <c r="F41" s="4" t="s">
        <v>19</v>
      </c>
      <c r="G41" s="4" t="s">
        <v>39</v>
      </c>
      <c r="H41" s="4">
        <v>1</v>
      </c>
      <c r="I41" s="4">
        <v>14</v>
      </c>
      <c r="J41" s="3">
        <v>14</v>
      </c>
      <c r="K41" s="3">
        <v>14</v>
      </c>
      <c r="L41" s="3">
        <v>14</v>
      </c>
      <c r="M41" s="3" t="s">
        <v>38</v>
      </c>
    </row>
    <row r="42" spans="1:13">
      <c r="A42" s="3" t="s">
        <v>15</v>
      </c>
      <c r="B42" s="3" t="s">
        <v>16</v>
      </c>
      <c r="C42" s="3">
        <v>1476663</v>
      </c>
      <c r="D42" s="3" t="s">
        <v>40</v>
      </c>
      <c r="E42" s="4" t="s">
        <v>23</v>
      </c>
      <c r="F42" s="4" t="s">
        <v>19</v>
      </c>
      <c r="G42" s="4" t="s">
        <v>41</v>
      </c>
      <c r="H42" s="4">
        <v>1</v>
      </c>
      <c r="I42" s="4">
        <v>6</v>
      </c>
      <c r="J42" s="3">
        <v>6</v>
      </c>
      <c r="K42" s="3">
        <v>6</v>
      </c>
      <c r="L42" s="3">
        <v>6</v>
      </c>
      <c r="M42" s="3" t="s">
        <v>40</v>
      </c>
    </row>
    <row r="43" spans="1:13">
      <c r="A43" s="3" t="s">
        <v>15</v>
      </c>
      <c r="B43" s="3" t="s">
        <v>16</v>
      </c>
      <c r="C43" s="3">
        <v>1476665</v>
      </c>
      <c r="D43" s="3" t="s">
        <v>42</v>
      </c>
      <c r="E43" s="4" t="s">
        <v>23</v>
      </c>
      <c r="F43" s="4" t="s">
        <v>19</v>
      </c>
      <c r="G43" s="4" t="s">
        <v>43</v>
      </c>
      <c r="H43" s="4">
        <v>1</v>
      </c>
      <c r="I43" s="4">
        <v>6</v>
      </c>
      <c r="J43" s="3">
        <v>6</v>
      </c>
      <c r="K43" s="3">
        <v>6</v>
      </c>
      <c r="L43" s="3">
        <v>6</v>
      </c>
      <c r="M43" s="3" t="s">
        <v>42</v>
      </c>
    </row>
    <row r="44" spans="1:13">
      <c r="A44" s="3" t="s">
        <v>15</v>
      </c>
      <c r="B44" s="3" t="s">
        <v>16</v>
      </c>
      <c r="C44" s="3">
        <v>1476655</v>
      </c>
      <c r="D44" s="3" t="s">
        <v>44</v>
      </c>
      <c r="E44" s="4" t="s">
        <v>18</v>
      </c>
      <c r="F44" s="4" t="s">
        <v>19</v>
      </c>
      <c r="G44" s="4" t="s">
        <v>45</v>
      </c>
      <c r="H44" s="4">
        <v>1</v>
      </c>
      <c r="I44" s="6">
        <v>20</v>
      </c>
      <c r="J44" s="5">
        <v>20</v>
      </c>
      <c r="K44" s="5">
        <v>20</v>
      </c>
      <c r="L44" s="5">
        <v>20</v>
      </c>
      <c r="M44" s="3" t="s">
        <v>44</v>
      </c>
    </row>
    <row r="45" spans="9:12">
      <c r="I45">
        <f>SUM(I26:I44)</f>
        <v>252</v>
      </c>
      <c r="J45">
        <f>SUM(J26:J44)</f>
        <v>252</v>
      </c>
      <c r="K45">
        <f>SUM(K26:K44)</f>
        <v>252</v>
      </c>
      <c r="L45">
        <f>SUM(L26:L44)</f>
        <v>252</v>
      </c>
    </row>
    <row r="46" spans="9:12">
      <c r="I46">
        <f>I45-I47</f>
        <v>220</v>
      </c>
      <c r="J46">
        <f>J45-J47</f>
        <v>220</v>
      </c>
      <c r="K46">
        <f>K45-K47</f>
        <v>220</v>
      </c>
      <c r="L46">
        <f>L45-L47</f>
        <v>220</v>
      </c>
    </row>
    <row r="47" spans="9:12">
      <c r="I47">
        <f>I40+I44</f>
        <v>32</v>
      </c>
      <c r="J47">
        <f>J40+J44</f>
        <v>32</v>
      </c>
      <c r="K47">
        <f>K40+K44</f>
        <v>32</v>
      </c>
      <c r="L47">
        <f>L40+L44</f>
        <v>32</v>
      </c>
    </row>
    <row r="49" spans="8:12">
      <c r="H49" s="7" t="s">
        <v>65</v>
      </c>
      <c r="I49" s="11">
        <v>120</v>
      </c>
      <c r="J49" s="11">
        <v>90</v>
      </c>
      <c r="K49" s="11">
        <v>100</v>
      </c>
      <c r="L49" s="11">
        <v>110</v>
      </c>
    </row>
    <row r="50" spans="8:12">
      <c r="H50" s="7" t="s">
        <v>66</v>
      </c>
      <c r="I50" s="12">
        <f>I46*1.03</f>
        <v>226.6</v>
      </c>
      <c r="J50" s="12">
        <f>J46*1.03</f>
        <v>226.6</v>
      </c>
      <c r="K50" s="12">
        <f>K46*1.03</f>
        <v>226.6</v>
      </c>
      <c r="L50" s="12">
        <f>L46*1.03</f>
        <v>226.6</v>
      </c>
    </row>
    <row r="51" spans="8:12">
      <c r="H51" s="7" t="s">
        <v>67</v>
      </c>
      <c r="I51" s="12">
        <f>I47*1.03</f>
        <v>32.96</v>
      </c>
      <c r="J51" s="12">
        <f>J47*1.03</f>
        <v>32.96</v>
      </c>
      <c r="K51" s="12">
        <f>K47*1.03</f>
        <v>32.96</v>
      </c>
      <c r="L51" s="12">
        <f>L47*1.03</f>
        <v>32.96</v>
      </c>
    </row>
    <row r="55" spans="9:12">
      <c r="I55">
        <f>I45-I56</f>
        <v>240</v>
      </c>
      <c r="J55">
        <f>J45-J56</f>
        <v>240</v>
      </c>
      <c r="K55">
        <f>K45-K56</f>
        <v>240</v>
      </c>
      <c r="L55">
        <f>L45-L56</f>
        <v>240</v>
      </c>
    </row>
    <row r="56" spans="9:12">
      <c r="I56">
        <f>I42+I43</f>
        <v>12</v>
      </c>
      <c r="J56">
        <f>J42+J43</f>
        <v>12</v>
      </c>
      <c r="K56">
        <f>K42+K43</f>
        <v>12</v>
      </c>
      <c r="L56">
        <f>L42+L43</f>
        <v>12</v>
      </c>
    </row>
    <row r="57" spans="8:12">
      <c r="H57" s="8" t="s">
        <v>68</v>
      </c>
      <c r="I57" s="11">
        <v>120</v>
      </c>
      <c r="J57" s="11">
        <v>90</v>
      </c>
      <c r="K57" s="11">
        <v>100</v>
      </c>
      <c r="L57" s="11">
        <v>110</v>
      </c>
    </row>
    <row r="58" spans="8:12">
      <c r="H58" s="8" t="s">
        <v>69</v>
      </c>
      <c r="I58" s="13">
        <f>I55*1.03</f>
        <v>247.2</v>
      </c>
      <c r="J58" s="13">
        <f>J55*1.03</f>
        <v>247.2</v>
      </c>
      <c r="K58" s="13">
        <f>K55*1.03</f>
        <v>247.2</v>
      </c>
      <c r="L58" s="13">
        <f>L55*1.03</f>
        <v>247.2</v>
      </c>
    </row>
    <row r="59" spans="8:12">
      <c r="H59" s="8" t="s">
        <v>70</v>
      </c>
      <c r="I59" s="13">
        <f>I56*1.03</f>
        <v>12.36</v>
      </c>
      <c r="J59" s="13">
        <f>J56*1.03</f>
        <v>12.36</v>
      </c>
      <c r="K59" s="13">
        <f>K56*1.03</f>
        <v>12.36</v>
      </c>
      <c r="L59" s="13">
        <f>L56*1.03</f>
        <v>12.36</v>
      </c>
    </row>
  </sheetData>
  <mergeCells count="3">
    <mergeCell ref="A1:S1"/>
    <mergeCell ref="A24:N24"/>
    <mergeCell ref="T19:U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2024-09-26T08:11:00Z</dcterms:created>
  <dcterms:modified xsi:type="dcterms:W3CDTF">2024-10-13T12:35:09Z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A5811F4167464226ACB84CEC584B8E6F_12</vt:lpwstr>
  </property>
</Properties>
</file>