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价格牌数量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Format'!$A$2:$R$58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<sst xmlns="http://schemas.openxmlformats.org/spreadsheetml/2006/main" count="1906" uniqueCount="111">
  <si>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</si>
  <si>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</si>
  <si>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</si>
  <si>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</si>
  <si>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</si>
  <si>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</si>
  <si>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</si>
  <si>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</si>
  <si>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</si>
  <si>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</si>
  <si>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</si>
  <si>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</si>
  <si>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</si>
  <si>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</si>
  <si>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</si>
  <si>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</si>
  <si>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</si>
  <si>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</si>
  <si>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</si>
  <si>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E2759AX</t>
  </si>
  <si>
    <t>25 SM</t>
  </si>
  <si>
    <t>KAZAKHSTAN</t>
  </si>
  <si>
    <t>30.12.2024</t>
  </si>
  <si>
    <t>NV94 - NAVY</t>
  </si>
  <si>
    <t>E2759AXKZKB</t>
  </si>
  <si>
    <t>BG810 - LT.BEIGE</t>
  </si>
  <si>
    <t>E2759AXKZKA</t>
  </si>
  <si>
    <t>AZERBAIJAN</t>
  </si>
  <si>
    <t>20.11.2024</t>
  </si>
  <si>
    <t>E2759AXORTB</t>
  </si>
  <si>
    <t>E2759AXORTA</t>
  </si>
  <si>
    <t>LEBANON</t>
  </si>
  <si>
    <t>EGYPT</t>
  </si>
  <si>
    <t>GEORGIA</t>
  </si>
  <si>
    <t>MACEDONIA</t>
  </si>
  <si>
    <t>UZBEKISTAN</t>
  </si>
  <si>
    <t>UKRAINE</t>
  </si>
  <si>
    <t>SERBIA</t>
  </si>
  <si>
    <t>ALBANIA</t>
  </si>
  <si>
    <t>MOLDOVA</t>
  </si>
  <si>
    <t>MONTENEGRO</t>
  </si>
  <si>
    <t>BOSNIA</t>
  </si>
  <si>
    <t>İSTANBUL DEPO</t>
  </si>
  <si>
    <t>E2759AXECOMMPSINBL</t>
  </si>
  <si>
    <t>-</t>
  </si>
  <si>
    <t>ECOM MP</t>
  </si>
  <si>
    <t>E2759AXECOMMPSINBM</t>
  </si>
  <si>
    <t>E2759AXECOMMPSINBS</t>
  </si>
  <si>
    <t>E2759AXECOMMPSINBXL</t>
  </si>
  <si>
    <t>E2759AXECOMMPSINAL</t>
  </si>
  <si>
    <t>E2759AXECOMMPSINAM</t>
  </si>
  <si>
    <t>E2759AXECOMMPSINAS</t>
  </si>
  <si>
    <t>E2759AXECOMMPSINAXL</t>
  </si>
  <si>
    <t>NORTH IRAQ</t>
  </si>
  <si>
    <t>MOROCCO</t>
  </si>
  <si>
    <t>SOUTH IRAQ</t>
  </si>
  <si>
    <t>TOPTAN-5</t>
  </si>
  <si>
    <t>E2759AXTOP5B</t>
  </si>
  <si>
    <t>E2759AXTOP5A</t>
  </si>
  <si>
    <t>TOPTAN-7</t>
  </si>
  <si>
    <t>E2759AXTOP7B</t>
  </si>
  <si>
    <t>E2759AXTOP7A</t>
  </si>
  <si>
    <t>DEFACTO PERAKENDE TİC.A.Ş. DEPO Organize San. Bölgesi 6.Depo Kazım Karabekir Mah. Cumhuriyet Cad. Tekirdağ/Çerkezköy Tel:0090 282 758 11 34-35</t>
  </si>
  <si>
    <t>TURKEY</t>
  </si>
  <si>
    <t>01.02.2025</t>
  </si>
  <si>
    <t>30.01.2025</t>
  </si>
  <si>
    <t>E2759AXECOMSINBL</t>
  </si>
  <si>
    <t>ECOM</t>
  </si>
  <si>
    <t>E2759AXECOMSINBM</t>
  </si>
  <si>
    <t>E2759AXECOMSINBS</t>
  </si>
  <si>
    <t>E2759AXECOMSINBXL</t>
  </si>
  <si>
    <t>E2759AXECOMSINAL</t>
  </si>
  <si>
    <t>E2759AXECOMSINAM</t>
  </si>
  <si>
    <t>E2759AXECOMSINAS</t>
  </si>
  <si>
    <t>E2759AXECOMSINAXL</t>
  </si>
  <si>
    <t>Beden Bazlı Toplam Sipariş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</si>
  <si>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</si>
  <si>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</si>
  <si>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</si>
  <si>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</si>
  <si>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</si>
  <si>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</si>
  <si>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</si>
  <si>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</si>
  <si>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</si>
  <si>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</si>
  <si>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</si>
  <si>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</si>
  <si>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</si>
  <si>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</si>
  <si>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</si>
  <si>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</si>
  <si>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</si>
  <si>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1487296/1487299</t>
  </si>
  <si>
    <t>1487614/1487615/1487277/1487279/1487284/1487286/1487288/1487290/1487291/1487292/1487294/1487295/1487281/1487283/1487293/1487516/1487562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</si>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</sst>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3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zoomScale="70" zoomScaleNormal="70" topLeftCell="A113" workbookViewId="0">
      <selection activeCell="J124" sqref="J124:J127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7.6909090909091" customWidth="1"/>
    <col min="5" max="5" width="16.9181818181818" customWidth="1"/>
    <col min="6" max="6" width="16.5363636363636" customWidth="1"/>
    <col min="7" max="7" width="23.8454545454545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5" width="23.3090909090909" customWidth="1"/>
    <col min="16" max="16" width="29.0727272727273" customWidth="1"/>
    <col min="17" max="17" width="24.7636363636364" customWidth="1"/>
    <col min="18" max="18" width="30.5363636363636" customWidth="1"/>
    <col min="19" max="40" width="9.1545454545454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4">
        <v>320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4">
        <v>190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4">
        <v>200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4">
        <v>120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4">
        <v>200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4">
        <v>120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4">
        <v>350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4">
        <v>210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4">
        <v>90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4">
        <v>50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4">
        <v>100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4">
        <v>60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4">
        <v>30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4">
        <v>20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4">
        <v>150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4">
        <v>90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4">
        <v>70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4">
        <v>40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4">
        <v>70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4">
        <v>40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4">
        <v>100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4">
        <v>60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4">
        <v>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4">
        <v>10</v>
      </c>
      <c r="Q26" s="4">
        <v>0</v>
      </c>
      <c r="R26" s="4">
        <v>0</v>
      </c>
    </row>
    <row r="27" spans="1:18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4">
        <v>120</v>
      </c>
      <c r="Q27" s="4">
        <v>0</v>
      </c>
      <c r="R27" s="4">
        <v>0</v>
      </c>
    </row>
    <row r="28" spans="1:18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4">
        <v>70</v>
      </c>
      <c r="Q28" s="4">
        <v>0</v>
      </c>
      <c r="R28" s="4">
        <v>0</v>
      </c>
    </row>
    <row r="29" spans="1:18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4">
        <v>14</v>
      </c>
      <c r="Q29" s="4">
        <v>0</v>
      </c>
      <c r="R29" s="4">
        <v>0</v>
      </c>
    </row>
    <row r="30" spans="1:18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4">
        <v>14</v>
      </c>
      <c r="Q30" s="4">
        <v>0</v>
      </c>
      <c r="R30" s="4">
        <v>0</v>
      </c>
    </row>
    <row r="31" spans="1:18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4">
        <v>10</v>
      </c>
      <c r="Q31" s="4">
        <v>0</v>
      </c>
      <c r="R31" s="4">
        <v>0</v>
      </c>
    </row>
    <row r="32" spans="1:18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4">
        <v>10</v>
      </c>
      <c r="Q32" s="4">
        <v>0</v>
      </c>
      <c r="R32" s="4">
        <v>0</v>
      </c>
    </row>
    <row r="33" spans="1:18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4">
        <v>14</v>
      </c>
      <c r="Q33" s="4">
        <v>0</v>
      </c>
      <c r="R33" s="4">
        <v>0</v>
      </c>
    </row>
    <row r="34" spans="1:18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4">
        <v>14</v>
      </c>
      <c r="Q34" s="4">
        <v>0</v>
      </c>
      <c r="R34" s="4">
        <v>0</v>
      </c>
    </row>
    <row r="35" spans="1:18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4">
        <v>10</v>
      </c>
      <c r="Q35" s="4">
        <v>0</v>
      </c>
      <c r="R35" s="4">
        <v>0</v>
      </c>
    </row>
    <row r="36" spans="1:18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4">
        <v>10</v>
      </c>
      <c r="Q36" s="4">
        <v>0</v>
      </c>
      <c r="R36" s="4">
        <v>0</v>
      </c>
    </row>
    <row r="37" spans="1:18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4">
        <v>210</v>
      </c>
      <c r="Q37" s="4">
        <v>0</v>
      </c>
      <c r="R37" s="4">
        <v>0</v>
      </c>
    </row>
    <row r="38" spans="1:18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4">
        <v>120</v>
      </c>
      <c r="Q38" s="4">
        <v>0</v>
      </c>
      <c r="R38" s="4">
        <v>0</v>
      </c>
    </row>
    <row r="39" spans="1:18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4">
        <v>320</v>
      </c>
      <c r="Q39" s="4">
        <v>0</v>
      </c>
      <c r="R39" s="4">
        <v>0</v>
      </c>
    </row>
    <row r="40" spans="1:18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4">
        <v>190</v>
      </c>
      <c r="Q40" s="4">
        <v>0</v>
      </c>
      <c r="R40" s="4">
        <v>0</v>
      </c>
    </row>
    <row r="41" spans="1:18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4">
        <v>210</v>
      </c>
      <c r="Q41" s="4">
        <v>0</v>
      </c>
      <c r="R41" s="4">
        <v>0</v>
      </c>
    </row>
    <row r="42" spans="1:18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4">
        <v>120</v>
      </c>
      <c r="Q42" s="4">
        <v>0</v>
      </c>
      <c r="R42" s="4">
        <v>0</v>
      </c>
    </row>
    <row r="43" spans="1:18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4">
        <v>220</v>
      </c>
      <c r="Q43" s="4">
        <v>0</v>
      </c>
      <c r="R43" s="4">
        <v>0</v>
      </c>
    </row>
    <row r="44" spans="1:18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4">
        <v>130</v>
      </c>
      <c r="Q44" s="4">
        <v>0</v>
      </c>
      <c r="R44" s="4">
        <v>0</v>
      </c>
    </row>
    <row r="45" spans="1:18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4">
        <v>210</v>
      </c>
      <c r="Q45" s="4">
        <v>0</v>
      </c>
      <c r="R45" s="4">
        <v>0</v>
      </c>
    </row>
    <row r="46" spans="1:18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4">
        <v>120</v>
      </c>
      <c r="Q46" s="4">
        <v>0</v>
      </c>
      <c r="R46" s="4">
        <v>0</v>
      </c>
    </row>
    <row r="47" spans="1:18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4">
        <v>1270</v>
      </c>
      <c r="Q47" s="4">
        <v>0</v>
      </c>
      <c r="R47" s="4">
        <v>0</v>
      </c>
    </row>
    <row r="48" spans="1:18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4">
        <v>1160</v>
      </c>
      <c r="Q48" s="4">
        <v>0</v>
      </c>
      <c r="R48" s="4">
        <v>0</v>
      </c>
    </row>
    <row r="49" spans="1:18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4">
        <v>3130</v>
      </c>
      <c r="Q49" s="4">
        <v>0</v>
      </c>
      <c r="R49" s="4">
        <v>0</v>
      </c>
    </row>
    <row r="50" spans="1:18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4">
        <v>1440</v>
      </c>
      <c r="Q50" s="4">
        <v>0</v>
      </c>
      <c r="R50" s="4">
        <v>0</v>
      </c>
    </row>
    <row r="51" spans="1:18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4">
        <v>90</v>
      </c>
      <c r="Q51" s="4">
        <v>0</v>
      </c>
      <c r="R51" s="4">
        <v>0</v>
      </c>
    </row>
    <row r="52" spans="1:18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4">
        <v>90</v>
      </c>
      <c r="Q52" s="4">
        <v>0</v>
      </c>
      <c r="R52" s="4">
        <v>0</v>
      </c>
    </row>
    <row r="53" spans="1:18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4">
        <v>64</v>
      </c>
      <c r="Q53" s="4">
        <v>0</v>
      </c>
      <c r="R53" s="4">
        <v>0</v>
      </c>
    </row>
    <row r="54" spans="1:18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4">
        <v>64</v>
      </c>
      <c r="Q54" s="4">
        <v>0</v>
      </c>
      <c r="R54" s="4">
        <v>0</v>
      </c>
    </row>
    <row r="55" spans="1:18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4">
        <v>90</v>
      </c>
      <c r="Q55" s="4">
        <v>0</v>
      </c>
      <c r="R55" s="4">
        <v>0</v>
      </c>
    </row>
    <row r="56" spans="1:18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4">
        <v>90</v>
      </c>
      <c r="Q56" s="4">
        <v>0</v>
      </c>
      <c r="R56" s="4">
        <v>0</v>
      </c>
    </row>
    <row r="57" spans="1:18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4">
        <v>64</v>
      </c>
      <c r="Q57" s="4">
        <v>0</v>
      </c>
      <c r="R57" s="4">
        <v>0</v>
      </c>
    </row>
    <row r="58" spans="1:18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4">
        <v>64</v>
      </c>
      <c r="Q58" s="4">
        <v>0</v>
      </c>
      <c r="R58" s="4">
        <v>0</v>
      </c>
    </row>
    <row r="61" spans="1:40">
      <c r="A61" s="3" t="s">
        <v>75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3" t="s">
        <v>8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13">
      <c r="A63" s="4" t="s">
        <v>19</v>
      </c>
      <c r="B63" s="4" t="s">
        <v>20</v>
      </c>
      <c r="C63" s="4">
        <v>1487512</v>
      </c>
      <c r="D63" s="4" t="s">
        <v>21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64</v>
      </c>
      <c r="J63" s="4">
        <v>96</v>
      </c>
      <c r="K63" s="4">
        <v>96</v>
      </c>
      <c r="L63" s="4">
        <v>64</v>
      </c>
      <c r="M63" s="4" t="s">
        <v>21</v>
      </c>
    </row>
    <row r="64" spans="1:13">
      <c r="A64" s="4" t="s">
        <v>19</v>
      </c>
      <c r="B64" s="4" t="s">
        <v>20</v>
      </c>
      <c r="C64" s="4">
        <v>1487512</v>
      </c>
      <c r="D64" s="4" t="s">
        <v>21</v>
      </c>
      <c r="E64" s="5" t="s">
        <v>22</v>
      </c>
      <c r="F64" s="5" t="s">
        <v>25</v>
      </c>
      <c r="G64" s="5" t="s">
        <v>26</v>
      </c>
      <c r="H64" s="5">
        <v>1</v>
      </c>
      <c r="I64" s="5">
        <v>38</v>
      </c>
      <c r="J64" s="4">
        <v>57</v>
      </c>
      <c r="K64" s="4">
        <v>57</v>
      </c>
      <c r="L64" s="4">
        <v>38</v>
      </c>
      <c r="M64" s="4" t="s">
        <v>21</v>
      </c>
    </row>
    <row r="65" spans="1:13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</row>
    <row r="66" spans="1:13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</row>
    <row r="67" spans="1:13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</row>
    <row r="68" spans="1:13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</row>
    <row r="69" spans="1:13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</row>
    <row r="70" spans="1:13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</row>
    <row r="71" spans="1:13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</row>
    <row r="72" spans="1:13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</row>
    <row r="73" spans="1:13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</row>
    <row r="74" spans="1:13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</row>
    <row r="75" spans="1:13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</row>
    <row r="76" spans="1:13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</row>
    <row r="77" spans="1:13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</row>
    <row r="78" spans="1:13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</row>
    <row r="79" spans="1:13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</row>
    <row r="80" spans="1:13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</row>
    <row r="81" spans="1:13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</row>
    <row r="82" spans="1:13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</row>
    <row r="83" spans="1:13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</row>
    <row r="84" spans="1:13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</row>
    <row r="85" spans="1:13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</row>
    <row r="86" spans="1:13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</row>
    <row r="87" spans="1:13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</row>
    <row r="88" spans="1:13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</row>
    <row r="89" spans="1:13">
      <c r="A89" s="4" t="s">
        <v>19</v>
      </c>
      <c r="B89" s="4" t="s">
        <v>20</v>
      </c>
      <c r="C89" s="4">
        <v>1487296</v>
      </c>
      <c r="D89" s="4" t="s">
        <v>42</v>
      </c>
      <c r="E89" s="5" t="s">
        <v>22</v>
      </c>
      <c r="F89" s="5" t="s">
        <v>23</v>
      </c>
      <c r="G89" s="5" t="s">
        <v>43</v>
      </c>
      <c r="H89" s="5">
        <v>1</v>
      </c>
      <c r="I89" s="5" t="s">
        <v>44</v>
      </c>
      <c r="J89" s="4" t="s">
        <v>44</v>
      </c>
      <c r="K89" s="4">
        <v>14</v>
      </c>
      <c r="L89" s="4" t="s">
        <v>44</v>
      </c>
      <c r="M89" s="4" t="s">
        <v>45</v>
      </c>
    </row>
    <row r="90" spans="1:13">
      <c r="A90" s="4" t="s">
        <v>19</v>
      </c>
      <c r="B90" s="4" t="s">
        <v>20</v>
      </c>
      <c r="C90" s="4">
        <v>1487296</v>
      </c>
      <c r="D90" s="4" t="s">
        <v>42</v>
      </c>
      <c r="E90" s="5" t="s">
        <v>22</v>
      </c>
      <c r="F90" s="5" t="s">
        <v>23</v>
      </c>
      <c r="G90" s="5" t="s">
        <v>46</v>
      </c>
      <c r="H90" s="5">
        <v>1</v>
      </c>
      <c r="I90" s="5" t="s">
        <v>44</v>
      </c>
      <c r="J90" s="4">
        <v>14</v>
      </c>
      <c r="K90" s="4" t="s">
        <v>44</v>
      </c>
      <c r="L90" s="4" t="s">
        <v>44</v>
      </c>
      <c r="M90" s="4" t="s">
        <v>45</v>
      </c>
    </row>
    <row r="91" spans="1:13">
      <c r="A91" s="4" t="s">
        <v>19</v>
      </c>
      <c r="B91" s="4" t="s">
        <v>20</v>
      </c>
      <c r="C91" s="4">
        <v>1487296</v>
      </c>
      <c r="D91" s="4" t="s">
        <v>42</v>
      </c>
      <c r="E91" s="5" t="s">
        <v>22</v>
      </c>
      <c r="F91" s="5" t="s">
        <v>23</v>
      </c>
      <c r="G91" s="5" t="s">
        <v>47</v>
      </c>
      <c r="H91" s="5">
        <v>1</v>
      </c>
      <c r="I91" s="5">
        <v>10</v>
      </c>
      <c r="J91" s="4" t="s">
        <v>44</v>
      </c>
      <c r="K91" s="4" t="s">
        <v>44</v>
      </c>
      <c r="L91" s="4" t="s">
        <v>44</v>
      </c>
      <c r="M91" s="4" t="s">
        <v>45</v>
      </c>
    </row>
    <row r="92" spans="1:13">
      <c r="A92" s="4" t="s">
        <v>19</v>
      </c>
      <c r="B92" s="4" t="s">
        <v>20</v>
      </c>
      <c r="C92" s="4">
        <v>1487296</v>
      </c>
      <c r="D92" s="4" t="s">
        <v>42</v>
      </c>
      <c r="E92" s="5" t="s">
        <v>22</v>
      </c>
      <c r="F92" s="5" t="s">
        <v>23</v>
      </c>
      <c r="G92" s="5" t="s">
        <v>48</v>
      </c>
      <c r="H92" s="5">
        <v>1</v>
      </c>
      <c r="I92" s="5" t="s">
        <v>44</v>
      </c>
      <c r="J92" s="4" t="s">
        <v>44</v>
      </c>
      <c r="K92" s="4" t="s">
        <v>44</v>
      </c>
      <c r="L92" s="4">
        <v>10</v>
      </c>
      <c r="M92" s="4" t="s">
        <v>45</v>
      </c>
    </row>
    <row r="93" spans="1:13">
      <c r="A93" s="4" t="s">
        <v>19</v>
      </c>
      <c r="B93" s="4" t="s">
        <v>20</v>
      </c>
      <c r="C93" s="4">
        <v>1487296</v>
      </c>
      <c r="D93" s="4" t="s">
        <v>42</v>
      </c>
      <c r="E93" s="5" t="s">
        <v>22</v>
      </c>
      <c r="F93" s="5" t="s">
        <v>25</v>
      </c>
      <c r="G93" s="5" t="s">
        <v>49</v>
      </c>
      <c r="H93" s="5">
        <v>1</v>
      </c>
      <c r="I93" s="5" t="s">
        <v>44</v>
      </c>
      <c r="J93" s="4" t="s">
        <v>44</v>
      </c>
      <c r="K93" s="4">
        <v>14</v>
      </c>
      <c r="L93" s="4" t="s">
        <v>44</v>
      </c>
      <c r="M93" s="4" t="s">
        <v>45</v>
      </c>
    </row>
    <row r="94" spans="1:13">
      <c r="A94" s="4" t="s">
        <v>19</v>
      </c>
      <c r="B94" s="4" t="s">
        <v>20</v>
      </c>
      <c r="C94" s="4">
        <v>1487296</v>
      </c>
      <c r="D94" s="4" t="s">
        <v>42</v>
      </c>
      <c r="E94" s="5" t="s">
        <v>22</v>
      </c>
      <c r="F94" s="5" t="s">
        <v>25</v>
      </c>
      <c r="G94" s="5" t="s">
        <v>50</v>
      </c>
      <c r="H94" s="5">
        <v>1</v>
      </c>
      <c r="I94" s="5" t="s">
        <v>44</v>
      </c>
      <c r="J94" s="4">
        <v>14</v>
      </c>
      <c r="K94" s="4" t="s">
        <v>44</v>
      </c>
      <c r="L94" s="4" t="s">
        <v>44</v>
      </c>
      <c r="M94" s="4" t="s">
        <v>45</v>
      </c>
    </row>
    <row r="95" spans="1:13">
      <c r="A95" s="4" t="s">
        <v>19</v>
      </c>
      <c r="B95" s="4" t="s">
        <v>20</v>
      </c>
      <c r="C95" s="4">
        <v>1487296</v>
      </c>
      <c r="D95" s="4" t="s">
        <v>42</v>
      </c>
      <c r="E95" s="5" t="s">
        <v>22</v>
      </c>
      <c r="F95" s="5" t="s">
        <v>25</v>
      </c>
      <c r="G95" s="5" t="s">
        <v>51</v>
      </c>
      <c r="H95" s="5">
        <v>1</v>
      </c>
      <c r="I95" s="5">
        <v>10</v>
      </c>
      <c r="J95" s="4" t="s">
        <v>44</v>
      </c>
      <c r="K95" s="4" t="s">
        <v>44</v>
      </c>
      <c r="L95" s="4" t="s">
        <v>44</v>
      </c>
      <c r="M95" s="4" t="s">
        <v>45</v>
      </c>
    </row>
    <row r="96" spans="1:13">
      <c r="A96" s="4" t="s">
        <v>19</v>
      </c>
      <c r="B96" s="4" t="s">
        <v>20</v>
      </c>
      <c r="C96" s="4">
        <v>1487296</v>
      </c>
      <c r="D96" s="4" t="s">
        <v>42</v>
      </c>
      <c r="E96" s="5" t="s">
        <v>22</v>
      </c>
      <c r="F96" s="5" t="s">
        <v>25</v>
      </c>
      <c r="G96" s="5" t="s">
        <v>52</v>
      </c>
      <c r="H96" s="5">
        <v>1</v>
      </c>
      <c r="I96" s="5" t="s">
        <v>44</v>
      </c>
      <c r="J96" s="4" t="s">
        <v>44</v>
      </c>
      <c r="K96" s="4" t="s">
        <v>44</v>
      </c>
      <c r="L96" s="4">
        <v>10</v>
      </c>
      <c r="M96" s="4" t="s">
        <v>45</v>
      </c>
    </row>
    <row r="97" spans="1:13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</row>
    <row r="98" spans="1:13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</row>
    <row r="99" spans="1:13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</row>
    <row r="100" spans="1:13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</row>
    <row r="101" spans="1:13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</row>
    <row r="102" spans="1:13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</row>
    <row r="103" spans="1:13">
      <c r="A103" s="4" t="s">
        <v>19</v>
      </c>
      <c r="B103" s="4" t="s">
        <v>20</v>
      </c>
      <c r="C103" s="4">
        <v>1487297</v>
      </c>
      <c r="D103" s="4" t="s">
        <v>56</v>
      </c>
      <c r="E103" s="5" t="s">
        <v>22</v>
      </c>
      <c r="F103" s="5" t="s">
        <v>23</v>
      </c>
      <c r="G103" s="5" t="s">
        <v>57</v>
      </c>
      <c r="H103" s="5">
        <v>1</v>
      </c>
      <c r="I103" s="5">
        <v>44</v>
      </c>
      <c r="J103" s="4">
        <v>66</v>
      </c>
      <c r="K103" s="4">
        <v>66</v>
      </c>
      <c r="L103" s="4">
        <v>44</v>
      </c>
      <c r="M103" s="4" t="s">
        <v>56</v>
      </c>
    </row>
    <row r="104" spans="1:13">
      <c r="A104" s="4" t="s">
        <v>19</v>
      </c>
      <c r="B104" s="4" t="s">
        <v>20</v>
      </c>
      <c r="C104" s="4">
        <v>1487297</v>
      </c>
      <c r="D104" s="4" t="s">
        <v>56</v>
      </c>
      <c r="E104" s="5" t="s">
        <v>22</v>
      </c>
      <c r="F104" s="5" t="s">
        <v>25</v>
      </c>
      <c r="G104" s="5" t="s">
        <v>58</v>
      </c>
      <c r="H104" s="5">
        <v>1</v>
      </c>
      <c r="I104" s="5">
        <v>26</v>
      </c>
      <c r="J104" s="4">
        <v>39</v>
      </c>
      <c r="K104" s="4">
        <v>39</v>
      </c>
      <c r="L104" s="4">
        <v>26</v>
      </c>
      <c r="M104" s="4" t="s">
        <v>56</v>
      </c>
    </row>
    <row r="105" spans="1:13">
      <c r="A105" s="4" t="s">
        <v>19</v>
      </c>
      <c r="B105" s="4" t="s">
        <v>20</v>
      </c>
      <c r="C105" s="4">
        <v>1487298</v>
      </c>
      <c r="D105" s="4" t="s">
        <v>59</v>
      </c>
      <c r="E105" s="5" t="s">
        <v>22</v>
      </c>
      <c r="F105" s="5" t="s">
        <v>23</v>
      </c>
      <c r="G105" s="5" t="s">
        <v>60</v>
      </c>
      <c r="H105" s="5">
        <v>1</v>
      </c>
      <c r="I105" s="5">
        <v>42</v>
      </c>
      <c r="J105" s="4">
        <v>63</v>
      </c>
      <c r="K105" s="4">
        <v>63</v>
      </c>
      <c r="L105" s="4">
        <v>42</v>
      </c>
      <c r="M105" s="4" t="s">
        <v>59</v>
      </c>
    </row>
    <row r="106" spans="1:13">
      <c r="A106" s="4" t="s">
        <v>19</v>
      </c>
      <c r="B106" s="4" t="s">
        <v>20</v>
      </c>
      <c r="C106" s="4">
        <v>1487298</v>
      </c>
      <c r="D106" s="4" t="s">
        <v>59</v>
      </c>
      <c r="E106" s="5" t="s">
        <v>22</v>
      </c>
      <c r="F106" s="5" t="s">
        <v>25</v>
      </c>
      <c r="G106" s="5" t="s">
        <v>61</v>
      </c>
      <c r="H106" s="5">
        <v>1</v>
      </c>
      <c r="I106" s="5">
        <v>24</v>
      </c>
      <c r="J106" s="4">
        <v>36</v>
      </c>
      <c r="K106" s="4">
        <v>36</v>
      </c>
      <c r="L106" s="4">
        <v>24</v>
      </c>
      <c r="M106" s="4" t="s">
        <v>59</v>
      </c>
    </row>
    <row r="107" spans="1:13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</row>
    <row r="108" spans="1:13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</row>
    <row r="109" spans="1:13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</row>
    <row r="110" spans="1:13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</row>
    <row r="111" spans="1:13">
      <c r="A111" s="4" t="s">
        <v>19</v>
      </c>
      <c r="B111" s="4" t="s">
        <v>20</v>
      </c>
      <c r="C111" s="4">
        <v>1487299</v>
      </c>
      <c r="D111" s="4" t="s">
        <v>42</v>
      </c>
      <c r="E111" s="5" t="s">
        <v>65</v>
      </c>
      <c r="F111" s="5" t="s">
        <v>23</v>
      </c>
      <c r="G111" s="5" t="s">
        <v>66</v>
      </c>
      <c r="H111" s="5">
        <v>1</v>
      </c>
      <c r="I111" s="5" t="s">
        <v>44</v>
      </c>
      <c r="J111" s="4" t="s">
        <v>44</v>
      </c>
      <c r="K111" s="4">
        <v>90</v>
      </c>
      <c r="L111" s="4" t="s">
        <v>44</v>
      </c>
      <c r="M111" s="4" t="s">
        <v>67</v>
      </c>
    </row>
    <row r="112" spans="1:13">
      <c r="A112" s="4" t="s">
        <v>19</v>
      </c>
      <c r="B112" s="4" t="s">
        <v>20</v>
      </c>
      <c r="C112" s="4">
        <v>1487299</v>
      </c>
      <c r="D112" s="4" t="s">
        <v>42</v>
      </c>
      <c r="E112" s="5" t="s">
        <v>65</v>
      </c>
      <c r="F112" s="5" t="s">
        <v>23</v>
      </c>
      <c r="G112" s="5" t="s">
        <v>68</v>
      </c>
      <c r="H112" s="5">
        <v>1</v>
      </c>
      <c r="I112" s="5" t="s">
        <v>44</v>
      </c>
      <c r="J112" s="4">
        <v>90</v>
      </c>
      <c r="K112" s="4" t="s">
        <v>44</v>
      </c>
      <c r="L112" s="4" t="s">
        <v>44</v>
      </c>
      <c r="M112" s="4" t="s">
        <v>67</v>
      </c>
    </row>
    <row r="113" spans="1:13">
      <c r="A113" s="4" t="s">
        <v>19</v>
      </c>
      <c r="B113" s="4" t="s">
        <v>20</v>
      </c>
      <c r="C113" s="4">
        <v>1487299</v>
      </c>
      <c r="D113" s="4" t="s">
        <v>42</v>
      </c>
      <c r="E113" s="5" t="s">
        <v>65</v>
      </c>
      <c r="F113" s="5" t="s">
        <v>23</v>
      </c>
      <c r="G113" s="5" t="s">
        <v>69</v>
      </c>
      <c r="H113" s="5">
        <v>1</v>
      </c>
      <c r="I113" s="5">
        <v>64</v>
      </c>
      <c r="J113" s="4" t="s">
        <v>44</v>
      </c>
      <c r="K113" s="4" t="s">
        <v>44</v>
      </c>
      <c r="L113" s="4" t="s">
        <v>44</v>
      </c>
      <c r="M113" s="4" t="s">
        <v>67</v>
      </c>
    </row>
    <row r="114" spans="1:13">
      <c r="A114" s="4" t="s">
        <v>19</v>
      </c>
      <c r="B114" s="4" t="s">
        <v>20</v>
      </c>
      <c r="C114" s="4">
        <v>1487299</v>
      </c>
      <c r="D114" s="4" t="s">
        <v>42</v>
      </c>
      <c r="E114" s="5" t="s">
        <v>65</v>
      </c>
      <c r="F114" s="5" t="s">
        <v>23</v>
      </c>
      <c r="G114" s="5" t="s">
        <v>70</v>
      </c>
      <c r="H114" s="5">
        <v>1</v>
      </c>
      <c r="I114" s="5" t="s">
        <v>44</v>
      </c>
      <c r="J114" s="4" t="s">
        <v>44</v>
      </c>
      <c r="K114" s="4" t="s">
        <v>44</v>
      </c>
      <c r="L114" s="4">
        <v>64</v>
      </c>
      <c r="M114" s="4" t="s">
        <v>67</v>
      </c>
    </row>
    <row r="115" spans="1:13">
      <c r="A115" s="4" t="s">
        <v>19</v>
      </c>
      <c r="B115" s="4" t="s">
        <v>20</v>
      </c>
      <c r="C115" s="4">
        <v>1487299</v>
      </c>
      <c r="D115" s="4" t="s">
        <v>42</v>
      </c>
      <c r="E115" s="5" t="s">
        <v>65</v>
      </c>
      <c r="F115" s="5" t="s">
        <v>25</v>
      </c>
      <c r="G115" s="5" t="s">
        <v>71</v>
      </c>
      <c r="H115" s="5">
        <v>1</v>
      </c>
      <c r="I115" s="5" t="s">
        <v>44</v>
      </c>
      <c r="J115" s="4" t="s">
        <v>44</v>
      </c>
      <c r="K115" s="4">
        <v>90</v>
      </c>
      <c r="L115" s="4" t="s">
        <v>44</v>
      </c>
      <c r="M115" s="4" t="s">
        <v>67</v>
      </c>
    </row>
    <row r="116" spans="1:13">
      <c r="A116" s="4" t="s">
        <v>19</v>
      </c>
      <c r="B116" s="4" t="s">
        <v>20</v>
      </c>
      <c r="C116" s="4">
        <v>1487299</v>
      </c>
      <c r="D116" s="4" t="s">
        <v>42</v>
      </c>
      <c r="E116" s="5" t="s">
        <v>65</v>
      </c>
      <c r="F116" s="5" t="s">
        <v>25</v>
      </c>
      <c r="G116" s="5" t="s">
        <v>72</v>
      </c>
      <c r="H116" s="5">
        <v>1</v>
      </c>
      <c r="I116" s="5" t="s">
        <v>44</v>
      </c>
      <c r="J116" s="4">
        <v>90</v>
      </c>
      <c r="K116" s="4" t="s">
        <v>44</v>
      </c>
      <c r="L116" s="4" t="s">
        <v>44</v>
      </c>
      <c r="M116" s="4" t="s">
        <v>67</v>
      </c>
    </row>
    <row r="117" spans="1:13">
      <c r="A117" s="4" t="s">
        <v>19</v>
      </c>
      <c r="B117" s="4" t="s">
        <v>20</v>
      </c>
      <c r="C117" s="4">
        <v>1487299</v>
      </c>
      <c r="D117" s="4" t="s">
        <v>42</v>
      </c>
      <c r="E117" s="5" t="s">
        <v>65</v>
      </c>
      <c r="F117" s="5" t="s">
        <v>25</v>
      </c>
      <c r="G117" s="5" t="s">
        <v>73</v>
      </c>
      <c r="H117" s="5">
        <v>1</v>
      </c>
      <c r="I117" s="5">
        <v>64</v>
      </c>
      <c r="J117" s="4" t="s">
        <v>44</v>
      </c>
      <c r="K117" s="4" t="s">
        <v>44</v>
      </c>
      <c r="L117" s="4" t="s">
        <v>44</v>
      </c>
      <c r="M117" s="4" t="s">
        <v>67</v>
      </c>
    </row>
    <row r="118" spans="1:13">
      <c r="A118" s="4" t="s">
        <v>19</v>
      </c>
      <c r="B118" s="4" t="s">
        <v>20</v>
      </c>
      <c r="C118" s="4">
        <v>1487299</v>
      </c>
      <c r="D118" s="4" t="s">
        <v>42</v>
      </c>
      <c r="E118" s="5" t="s">
        <v>65</v>
      </c>
      <c r="F118" s="5" t="s">
        <v>25</v>
      </c>
      <c r="G118" s="5" t="s">
        <v>74</v>
      </c>
      <c r="H118" s="5">
        <v>1</v>
      </c>
      <c r="I118" s="5" t="s">
        <v>44</v>
      </c>
      <c r="J118" s="4" t="s">
        <v>44</v>
      </c>
      <c r="K118" s="4" t="s">
        <v>44</v>
      </c>
      <c r="L118" s="4">
        <v>64</v>
      </c>
      <c r="M118" s="4" t="s">
        <v>67</v>
      </c>
    </row>
    <row r="123" spans="3:13">
      <c r="C123" s="23"/>
      <c r="D123" s="24" t="s">
        <v>9</v>
      </c>
      <c r="E123" s="24" t="s">
        <v>10</v>
      </c>
      <c r="F123" s="25"/>
      <c r="G123" s="23"/>
      <c r="H123" s="24" t="s">
        <v>11</v>
      </c>
      <c r="I123" s="24" t="s">
        <v>12</v>
      </c>
      <c r="J123" s="23"/>
      <c r="K123" s="23"/>
      <c r="L123" s="23"/>
      <c r="M123" s="23"/>
    </row>
    <row r="124" spans="3:13">
      <c r="C124" s="24" t="s">
        <v>76</v>
      </c>
      <c r="D124" s="23">
        <v>128</v>
      </c>
      <c r="E124" s="23">
        <f>3*64</f>
        <v>192</v>
      </c>
      <c r="F124" s="25"/>
      <c r="G124" s="23"/>
      <c r="H124" s="23">
        <v>192</v>
      </c>
      <c r="I124" s="23">
        <v>128</v>
      </c>
      <c r="J124" s="26">
        <f>SUBTOTAL(9,D124:I124)</f>
        <v>640</v>
      </c>
      <c r="K124" s="23"/>
      <c r="L124" s="23"/>
      <c r="M124" s="23"/>
    </row>
    <row r="125" spans="3:13">
      <c r="C125" s="24" t="s">
        <v>77</v>
      </c>
      <c r="D125" s="23">
        <f>2*664</f>
        <v>1328</v>
      </c>
      <c r="E125" s="23">
        <f>654*3+2*14</f>
        <v>1990</v>
      </c>
      <c r="F125" s="25"/>
      <c r="G125" s="23"/>
      <c r="H125" s="23">
        <v>1990</v>
      </c>
      <c r="I125" s="23">
        <f>2*664</f>
        <v>1328</v>
      </c>
      <c r="J125" s="26">
        <f t="shared" ref="J125:J129" si="0">SUBTOTAL(9,D125:I125)</f>
        <v>6636</v>
      </c>
      <c r="K125" s="23"/>
      <c r="L125" s="23"/>
      <c r="M125" s="23"/>
    </row>
    <row r="126" spans="3:13">
      <c r="C126" s="24" t="s">
        <v>78</v>
      </c>
      <c r="D126" s="23">
        <v>128</v>
      </c>
      <c r="E126" s="23">
        <v>180</v>
      </c>
      <c r="F126" s="25"/>
      <c r="G126" s="23"/>
      <c r="H126" s="23">
        <v>180</v>
      </c>
      <c r="I126" s="23">
        <v>128</v>
      </c>
      <c r="J126" s="26">
        <f t="shared" si="0"/>
        <v>616</v>
      </c>
      <c r="K126" s="23"/>
      <c r="L126" s="23"/>
      <c r="M126" s="23"/>
    </row>
    <row r="127" spans="3:13">
      <c r="C127" s="24" t="s">
        <v>79</v>
      </c>
      <c r="D127" s="23">
        <f>2*457</f>
        <v>914</v>
      </c>
      <c r="E127" s="23">
        <f>3*457</f>
        <v>1371</v>
      </c>
      <c r="F127" s="25"/>
      <c r="G127" s="23"/>
      <c r="H127" s="23">
        <v>1371</v>
      </c>
      <c r="I127" s="23">
        <v>914</v>
      </c>
      <c r="J127" s="26">
        <f t="shared" si="0"/>
        <v>4570</v>
      </c>
      <c r="K127" s="23"/>
      <c r="L127" s="23"/>
      <c r="M127" s="23"/>
    </row>
    <row r="128" spans="3:13">
      <c r="C128" s="23"/>
      <c r="D128" s="23"/>
      <c r="E128" s="23"/>
      <c r="F128" s="25"/>
      <c r="G128" s="23"/>
      <c r="H128" s="23"/>
      <c r="I128" s="23"/>
      <c r="J128" s="23">
        <f t="shared" si="0"/>
        <v>0</v>
      </c>
      <c r="K128" s="23"/>
      <c r="L128" s="23"/>
      <c r="M128" s="23"/>
    </row>
    <row r="129" spans="3:13">
      <c r="C129" s="23"/>
      <c r="D129" s="23"/>
      <c r="E129" s="23"/>
      <c r="F129" s="25"/>
      <c r="G129" s="23"/>
      <c r="H129" s="23"/>
      <c r="I129" s="23"/>
      <c r="J129" s="23">
        <f t="shared" si="0"/>
        <v>0</v>
      </c>
      <c r="K129" s="23"/>
      <c r="L129" s="23"/>
      <c r="M129" s="23"/>
    </row>
    <row r="130" spans="3:13">
      <c r="C130" s="23"/>
      <c r="D130" s="23"/>
      <c r="E130" s="23"/>
      <c r="H130" s="23"/>
      <c r="I130" s="23"/>
      <c r="J130" s="23"/>
      <c r="K130" s="23"/>
      <c r="L130" s="23"/>
      <c r="M130" s="23"/>
    </row>
  </sheetData>
  <autoFilter xmlns:etc="http://www.wps.cn/officeDocument/2017/etCustomData" ref="A2:R58" etc:filterBottomFollowUsedRange="0">
    <extLst/>
  </autoFilter>
  <mergeCells count="2">
    <mergeCell ref="A1:R1"/>
    <mergeCell ref="A61:N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opLeftCell="A15" workbookViewId="0">
      <selection activeCell="D23" sqref="D23:G23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7" width="9.90909090909091"/>
    <col min="8" max="8" width="21.7272727272727" customWidth="1"/>
  </cols>
  <sheetData>
    <row r="3" spans="1:7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</row>
    <row r="4" spans="1:7">
      <c r="A4" s="4" t="s">
        <v>19</v>
      </c>
      <c r="B4" s="4" t="s">
        <v>25</v>
      </c>
      <c r="C4" t="s">
        <v>87</v>
      </c>
      <c r="D4">
        <v>74</v>
      </c>
      <c r="E4">
        <v>104</v>
      </c>
      <c r="F4">
        <v>104</v>
      </c>
      <c r="G4">
        <v>74</v>
      </c>
    </row>
    <row r="5" spans="1:7">
      <c r="A5" s="4"/>
      <c r="B5" s="4"/>
      <c r="C5" t="s">
        <v>88</v>
      </c>
      <c r="D5">
        <v>784</v>
      </c>
      <c r="E5">
        <v>1176</v>
      </c>
      <c r="F5">
        <v>1176</v>
      </c>
      <c r="G5">
        <v>784</v>
      </c>
    </row>
    <row r="6" spans="1:7">
      <c r="A6" s="4"/>
      <c r="B6" s="4" t="s">
        <v>23</v>
      </c>
      <c r="C6" t="s">
        <v>87</v>
      </c>
      <c r="D6">
        <v>74</v>
      </c>
      <c r="E6">
        <v>104</v>
      </c>
      <c r="F6">
        <v>104</v>
      </c>
      <c r="G6">
        <v>74</v>
      </c>
    </row>
    <row r="7" spans="1:7">
      <c r="A7" s="4"/>
      <c r="B7" s="4"/>
      <c r="C7" t="s">
        <v>88</v>
      </c>
      <c r="D7">
        <v>1328</v>
      </c>
      <c r="E7">
        <v>1992</v>
      </c>
      <c r="F7">
        <v>1992</v>
      </c>
      <c r="G7">
        <v>1328</v>
      </c>
    </row>
    <row r="8" spans="1:7">
      <c r="A8" t="s">
        <v>89</v>
      </c>
      <c r="B8"/>
      <c r="C8"/>
      <c r="D8">
        <v>2498</v>
      </c>
      <c r="E8">
        <v>3733</v>
      </c>
      <c r="F8">
        <v>3733</v>
      </c>
      <c r="G8">
        <v>2498</v>
      </c>
    </row>
    <row r="11" spans="11:11">
      <c r="K11" s="23"/>
    </row>
    <row r="12" spans="1:8">
      <c r="A12" s="17" t="s">
        <v>90</v>
      </c>
      <c r="B12" s="17" t="s">
        <v>91</v>
      </c>
      <c r="C12" s="18" t="s">
        <v>82</v>
      </c>
      <c r="D12" s="15" t="s">
        <v>9</v>
      </c>
      <c r="E12" s="15" t="s">
        <v>10</v>
      </c>
      <c r="F12" s="15" t="s">
        <v>11</v>
      </c>
      <c r="G12" s="15" t="s">
        <v>12</v>
      </c>
      <c r="H12" s="17" t="s">
        <v>92</v>
      </c>
    </row>
    <row r="13" spans="1:8">
      <c r="A13" s="19" t="s">
        <v>19</v>
      </c>
      <c r="B13" s="19" t="s">
        <v>25</v>
      </c>
      <c r="C13" s="18" t="s">
        <v>87</v>
      </c>
      <c r="D13" s="20">
        <f>D4*1.02</f>
        <v>75.48</v>
      </c>
      <c r="E13" s="20">
        <f>E4*1.02</f>
        <v>106.08</v>
      </c>
      <c r="F13" s="20">
        <f>F4*1.02</f>
        <v>106.08</v>
      </c>
      <c r="G13" s="20">
        <f>G4*1.02</f>
        <v>75.48</v>
      </c>
      <c r="H13" s="18" t="s">
        <v>93</v>
      </c>
    </row>
    <row r="14" ht="101.5" spans="1:8">
      <c r="A14" s="19"/>
      <c r="B14" s="19"/>
      <c r="C14" s="19" t="s">
        <v>88</v>
      </c>
      <c r="D14" s="20">
        <f>D5*1.02</f>
        <v>799.68</v>
      </c>
      <c r="E14" s="20">
        <f>E5*1.02</f>
        <v>1199.52</v>
      </c>
      <c r="F14" s="20">
        <f>F5*1.02</f>
        <v>1199.52</v>
      </c>
      <c r="G14" s="20">
        <f>G5*1.02</f>
        <v>799.68</v>
      </c>
      <c r="H14" s="21" t="s">
        <v>94</v>
      </c>
    </row>
    <row r="15" spans="1:8">
      <c r="A15" s="19"/>
      <c r="B15" s="19" t="s">
        <v>23</v>
      </c>
      <c r="C15" s="19" t="s">
        <v>87</v>
      </c>
      <c r="D15" s="20">
        <f>D6*1.02</f>
        <v>75.48</v>
      </c>
      <c r="E15" s="20">
        <f>E6*1.02</f>
        <v>106.08</v>
      </c>
      <c r="F15" s="20">
        <f>F6*1.02</f>
        <v>106.08</v>
      </c>
      <c r="G15" s="20">
        <f>G6*1.02</f>
        <v>75.48</v>
      </c>
      <c r="H15" s="18" t="s">
        <v>93</v>
      </c>
    </row>
    <row r="16" ht="101.5" spans="1:8">
      <c r="A16" s="19"/>
      <c r="B16" s="19"/>
      <c r="C16" s="19" t="s">
        <v>88</v>
      </c>
      <c r="D16" s="20">
        <f>D7*1.02</f>
        <v>1354.56</v>
      </c>
      <c r="E16" s="20">
        <f>E7*1.02</f>
        <v>2031.84</v>
      </c>
      <c r="F16" s="20">
        <f>F7*1.02</f>
        <v>2031.84</v>
      </c>
      <c r="G16" s="20">
        <f>G7*1.02</f>
        <v>1354.56</v>
      </c>
      <c r="H16" s="21" t="s">
        <v>94</v>
      </c>
    </row>
    <row r="23" spans="2:7">
      <c r="B23" s="22" t="s">
        <v>95</v>
      </c>
      <c r="C23"/>
      <c r="D23" s="15" t="s">
        <v>9</v>
      </c>
      <c r="E23" s="15" t="s">
        <v>10</v>
      </c>
      <c r="F23" s="15" t="s">
        <v>11</v>
      </c>
      <c r="G23" s="15" t="s">
        <v>12</v>
      </c>
    </row>
    <row r="24" spans="4:7">
      <c r="D24" s="16">
        <v>2547.96</v>
      </c>
      <c r="E24" s="16">
        <v>3807.66</v>
      </c>
      <c r="F24" s="16">
        <v>3807.66</v>
      </c>
      <c r="G24" s="16">
        <v>2547.96</v>
      </c>
    </row>
  </sheetData>
  <mergeCells count="6">
    <mergeCell ref="A4:A7"/>
    <mergeCell ref="A13:A16"/>
    <mergeCell ref="B4:B5"/>
    <mergeCell ref="B6:B7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D22" sqref="D22"/>
    </sheetView>
  </sheetViews>
  <sheetFormatPr defaultColWidth="8.72727272727273" defaultRowHeight="14.5" outlineLevelCol="5"/>
  <cols>
    <col min="1" max="1" width="12.3636363636364"/>
    <col min="2" max="2" width="18.5454545454545"/>
    <col min="3" max="6" width="9.90909090909091"/>
  </cols>
  <sheetData>
    <row r="3" spans="1:6">
      <c r="A3" t="s">
        <v>80</v>
      </c>
      <c r="B3" t="s">
        <v>81</v>
      </c>
      <c r="C3" t="s">
        <v>83</v>
      </c>
      <c r="D3" t="s">
        <v>84</v>
      </c>
      <c r="E3" t="s">
        <v>85</v>
      </c>
      <c r="F3" t="s">
        <v>86</v>
      </c>
    </row>
    <row r="4" spans="1:6">
      <c r="A4" t="s">
        <v>19</v>
      </c>
      <c r="B4"/>
      <c r="C4">
        <v>2498</v>
      </c>
      <c r="D4">
        <v>3733</v>
      </c>
      <c r="E4">
        <v>3733</v>
      </c>
      <c r="F4">
        <v>2498</v>
      </c>
    </row>
    <row r="5" spans="2:6">
      <c r="B5" t="s">
        <v>25</v>
      </c>
      <c r="C5">
        <v>946</v>
      </c>
      <c r="D5">
        <v>1412</v>
      </c>
      <c r="E5">
        <v>1412</v>
      </c>
      <c r="F5">
        <v>946</v>
      </c>
    </row>
    <row r="6" spans="2:6">
      <c r="B6" t="s">
        <v>23</v>
      </c>
      <c r="C6">
        <v>1552</v>
      </c>
      <c r="D6">
        <v>2321</v>
      </c>
      <c r="E6">
        <v>2321</v>
      </c>
      <c r="F6">
        <v>1552</v>
      </c>
    </row>
    <row r="7" spans="1:6">
      <c r="A7" t="s">
        <v>89</v>
      </c>
      <c r="B7"/>
      <c r="C7">
        <v>2498</v>
      </c>
      <c r="D7">
        <v>3733</v>
      </c>
      <c r="E7">
        <v>3733</v>
      </c>
      <c r="F7">
        <v>2498</v>
      </c>
    </row>
    <row r="11" spans="1:6">
      <c r="A11" s="17" t="s">
        <v>90</v>
      </c>
      <c r="B11" s="17" t="s">
        <v>91</v>
      </c>
      <c r="C11" s="15" t="s">
        <v>9</v>
      </c>
      <c r="D11" s="15" t="s">
        <v>10</v>
      </c>
      <c r="E11" s="15" t="s">
        <v>11</v>
      </c>
      <c r="F11" s="15" t="s">
        <v>12</v>
      </c>
    </row>
    <row r="12" spans="1:6">
      <c r="A12" s="18" t="s">
        <v>19</v>
      </c>
      <c r="B12" s="18" t="s">
        <v>25</v>
      </c>
      <c r="C12" s="16">
        <f>C5*1.02</f>
        <v>964.92</v>
      </c>
      <c r="D12" s="16">
        <f>D5*1.02</f>
        <v>1440.24</v>
      </c>
      <c r="E12" s="16">
        <f>E5*1.02</f>
        <v>1440.24</v>
      </c>
      <c r="F12" s="16">
        <f>F5*1.02</f>
        <v>964.92</v>
      </c>
    </row>
    <row r="13" spans="1:6">
      <c r="A13" s="18"/>
      <c r="B13" s="18" t="s">
        <v>23</v>
      </c>
      <c r="C13" s="16">
        <f>C6*1.02</f>
        <v>1583.04</v>
      </c>
      <c r="D13" s="16">
        <f>D6*1.02</f>
        <v>2367.42</v>
      </c>
      <c r="E13" s="16">
        <f>E6*1.02</f>
        <v>2367.42</v>
      </c>
      <c r="F13" s="16">
        <f>F6*1.02</f>
        <v>1583.04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abSelected="1" topLeftCell="M1" workbookViewId="0">
      <selection activeCell="D110" sqref="D110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23.8454545454545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80</v>
      </c>
      <c r="B2" s="3" t="s">
        <v>97</v>
      </c>
      <c r="C2" s="3" t="s">
        <v>98</v>
      </c>
      <c r="D2" s="3" t="s">
        <v>4</v>
      </c>
      <c r="E2" s="3" t="s">
        <v>99</v>
      </c>
      <c r="F2" s="3" t="s">
        <v>81</v>
      </c>
      <c r="G2" s="3" t="s">
        <v>100</v>
      </c>
      <c r="H2" s="3" t="s">
        <v>101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102</v>
      </c>
      <c r="N2" s="3" t="s">
        <v>103</v>
      </c>
      <c r="O2" s="3" t="s">
        <v>104</v>
      </c>
      <c r="P2" s="8" t="s">
        <v>105</v>
      </c>
      <c r="Q2" s="3" t="s">
        <v>106</v>
      </c>
      <c r="R2" s="3" t="s">
        <v>107</v>
      </c>
      <c r="S2" s="3" t="s">
        <v>108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9">
        <f>O3*1.02</f>
        <v>32.64</v>
      </c>
      <c r="Q3" s="4">
        <v>320</v>
      </c>
      <c r="R3" s="4">
        <v>0</v>
      </c>
      <c r="S3" s="4">
        <v>0</v>
      </c>
    </row>
    <row r="4" spans="1:19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9">
        <f t="shared" ref="P4:P35" si="0">O4*1.02</f>
        <v>19.38</v>
      </c>
      <c r="Q4" s="4">
        <v>190</v>
      </c>
      <c r="R4" s="4">
        <v>0</v>
      </c>
      <c r="S4" s="4">
        <v>0</v>
      </c>
    </row>
    <row r="5" spans="1:19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9">
        <f t="shared" si="0"/>
        <v>20.4</v>
      </c>
      <c r="Q5" s="4">
        <v>200</v>
      </c>
      <c r="R5" s="4">
        <v>0</v>
      </c>
      <c r="S5" s="4">
        <v>0</v>
      </c>
    </row>
    <row r="6" spans="1:19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9">
        <f t="shared" si="0"/>
        <v>12.24</v>
      </c>
      <c r="Q6" s="4">
        <v>120</v>
      </c>
      <c r="R6" s="4">
        <v>0</v>
      </c>
      <c r="S6" s="4">
        <v>0</v>
      </c>
    </row>
    <row r="7" spans="1:19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9">
        <f t="shared" si="0"/>
        <v>20.4</v>
      </c>
      <c r="Q7" s="4">
        <v>200</v>
      </c>
      <c r="R7" s="4">
        <v>0</v>
      </c>
      <c r="S7" s="4">
        <v>0</v>
      </c>
    </row>
    <row r="8" spans="1:19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9">
        <f t="shared" si="0"/>
        <v>12.24</v>
      </c>
      <c r="Q8" s="4">
        <v>120</v>
      </c>
      <c r="R8" s="4">
        <v>0</v>
      </c>
      <c r="S8" s="4">
        <v>0</v>
      </c>
    </row>
    <row r="9" spans="1:19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9">
        <f t="shared" si="0"/>
        <v>35.7</v>
      </c>
      <c r="Q9" s="4">
        <v>350</v>
      </c>
      <c r="R9" s="4">
        <v>0</v>
      </c>
      <c r="S9" s="4">
        <v>0</v>
      </c>
    </row>
    <row r="10" spans="1:19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9">
        <f t="shared" si="0"/>
        <v>21.42</v>
      </c>
      <c r="Q10" s="4">
        <v>210</v>
      </c>
      <c r="R10" s="4">
        <v>0</v>
      </c>
      <c r="S10" s="4">
        <v>0</v>
      </c>
    </row>
    <row r="11" spans="1:19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9">
        <f t="shared" si="0"/>
        <v>9.18</v>
      </c>
      <c r="Q11" s="4">
        <v>90</v>
      </c>
      <c r="R11" s="4">
        <v>0</v>
      </c>
      <c r="S11" s="4">
        <v>0</v>
      </c>
    </row>
    <row r="12" spans="1:19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9">
        <f t="shared" si="0"/>
        <v>5.1</v>
      </c>
      <c r="Q12" s="4">
        <v>50</v>
      </c>
      <c r="R12" s="4">
        <v>0</v>
      </c>
      <c r="S12" s="4">
        <v>0</v>
      </c>
    </row>
    <row r="13" spans="1:19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9">
        <f t="shared" si="0"/>
        <v>10.2</v>
      </c>
      <c r="Q13" s="4">
        <v>100</v>
      </c>
      <c r="R13" s="4">
        <v>0</v>
      </c>
      <c r="S13" s="4">
        <v>0</v>
      </c>
    </row>
    <row r="14" spans="1:19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9">
        <f t="shared" si="0"/>
        <v>6.12</v>
      </c>
      <c r="Q14" s="4">
        <v>60</v>
      </c>
      <c r="R14" s="4">
        <v>0</v>
      </c>
      <c r="S14" s="4">
        <v>0</v>
      </c>
    </row>
    <row r="15" spans="1:19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9">
        <f t="shared" si="0"/>
        <v>3.06</v>
      </c>
      <c r="Q15" s="4">
        <v>30</v>
      </c>
      <c r="R15" s="4">
        <v>0</v>
      </c>
      <c r="S15" s="4">
        <v>0</v>
      </c>
    </row>
    <row r="16" spans="1:19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9">
        <f t="shared" si="0"/>
        <v>2.04</v>
      </c>
      <c r="Q16" s="4">
        <v>20</v>
      </c>
      <c r="R16" s="4">
        <v>0</v>
      </c>
      <c r="S16" s="4">
        <v>0</v>
      </c>
    </row>
    <row r="17" spans="1:19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9">
        <f t="shared" si="0"/>
        <v>15.3</v>
      </c>
      <c r="Q17" s="4">
        <v>150</v>
      </c>
      <c r="R17" s="4">
        <v>0</v>
      </c>
      <c r="S17" s="4">
        <v>0</v>
      </c>
    </row>
    <row r="18" spans="1:19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9">
        <f t="shared" si="0"/>
        <v>9.18</v>
      </c>
      <c r="Q18" s="4">
        <v>90</v>
      </c>
      <c r="R18" s="4">
        <v>0</v>
      </c>
      <c r="S18" s="4">
        <v>0</v>
      </c>
    </row>
    <row r="19" spans="1:19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9">
        <f t="shared" si="0"/>
        <v>7.14</v>
      </c>
      <c r="Q19" s="4">
        <v>70</v>
      </c>
      <c r="R19" s="4">
        <v>0</v>
      </c>
      <c r="S19" s="4">
        <v>0</v>
      </c>
    </row>
    <row r="20" spans="1:19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9">
        <f t="shared" si="0"/>
        <v>4.08</v>
      </c>
      <c r="Q20" s="4">
        <v>40</v>
      </c>
      <c r="R20" s="4">
        <v>0</v>
      </c>
      <c r="S20" s="4">
        <v>0</v>
      </c>
    </row>
    <row r="21" spans="1:19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9">
        <f t="shared" si="0"/>
        <v>7.14</v>
      </c>
      <c r="Q21" s="4">
        <v>70</v>
      </c>
      <c r="R21" s="4">
        <v>0</v>
      </c>
      <c r="S21" s="4">
        <v>0</v>
      </c>
    </row>
    <row r="22" spans="1:19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9">
        <f t="shared" si="0"/>
        <v>4.08</v>
      </c>
      <c r="Q22" s="4">
        <v>40</v>
      </c>
      <c r="R22" s="4">
        <v>0</v>
      </c>
      <c r="S22" s="4">
        <v>0</v>
      </c>
    </row>
    <row r="23" spans="1:19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9">
        <f t="shared" si="0"/>
        <v>10.2</v>
      </c>
      <c r="Q23" s="4">
        <v>100</v>
      </c>
      <c r="R23" s="4">
        <v>0</v>
      </c>
      <c r="S23" s="4">
        <v>0</v>
      </c>
    </row>
    <row r="24" spans="1:19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9">
        <f t="shared" si="0"/>
        <v>6.12</v>
      </c>
      <c r="Q24" s="4">
        <v>60</v>
      </c>
      <c r="R24" s="4">
        <v>0</v>
      </c>
      <c r="S24" s="4">
        <v>0</v>
      </c>
    </row>
    <row r="25" spans="1:19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9">
        <f t="shared" si="0"/>
        <v>2.04</v>
      </c>
      <c r="Q25" s="4">
        <v>20</v>
      </c>
      <c r="R25" s="4">
        <v>0</v>
      </c>
      <c r="S25" s="4">
        <v>0</v>
      </c>
    </row>
    <row r="26" spans="1:19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9">
        <f t="shared" si="0"/>
        <v>1.02</v>
      </c>
      <c r="Q26" s="4">
        <v>10</v>
      </c>
      <c r="R26" s="4">
        <v>0</v>
      </c>
      <c r="S26" s="4">
        <v>0</v>
      </c>
    </row>
    <row r="27" spans="1:19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9">
        <f t="shared" si="0"/>
        <v>12.24</v>
      </c>
      <c r="Q27" s="4">
        <v>120</v>
      </c>
      <c r="R27" s="4">
        <v>0</v>
      </c>
      <c r="S27" s="4">
        <v>0</v>
      </c>
    </row>
    <row r="28" spans="1:19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9">
        <f t="shared" si="0"/>
        <v>7.14</v>
      </c>
      <c r="Q28" s="4">
        <v>70</v>
      </c>
      <c r="R28" s="4">
        <v>0</v>
      </c>
      <c r="S28" s="4">
        <v>0</v>
      </c>
    </row>
    <row r="29" spans="1:19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9">
        <f t="shared" si="0"/>
        <v>7.14</v>
      </c>
      <c r="Q29" s="4">
        <v>14</v>
      </c>
      <c r="R29" s="4">
        <v>0</v>
      </c>
      <c r="S29" s="4">
        <v>0</v>
      </c>
    </row>
    <row r="30" spans="1:19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9">
        <f t="shared" si="0"/>
        <v>7.14</v>
      </c>
      <c r="Q30" s="4">
        <v>14</v>
      </c>
      <c r="R30" s="4">
        <v>0</v>
      </c>
      <c r="S30" s="4">
        <v>0</v>
      </c>
    </row>
    <row r="31" spans="1:19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9">
        <f t="shared" si="0"/>
        <v>5.1</v>
      </c>
      <c r="Q31" s="4">
        <v>10</v>
      </c>
      <c r="R31" s="4">
        <v>0</v>
      </c>
      <c r="S31" s="4">
        <v>0</v>
      </c>
    </row>
    <row r="32" spans="1:19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9">
        <f t="shared" si="0"/>
        <v>5.1</v>
      </c>
      <c r="Q32" s="4">
        <v>10</v>
      </c>
      <c r="R32" s="4">
        <v>0</v>
      </c>
      <c r="S32" s="4">
        <v>0</v>
      </c>
    </row>
    <row r="33" spans="1:19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9">
        <f t="shared" si="0"/>
        <v>7.14</v>
      </c>
      <c r="Q33" s="4">
        <v>14</v>
      </c>
      <c r="R33" s="4">
        <v>0</v>
      </c>
      <c r="S33" s="4">
        <v>0</v>
      </c>
    </row>
    <row r="34" spans="1:19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9">
        <f t="shared" si="0"/>
        <v>7.14</v>
      </c>
      <c r="Q34" s="4">
        <v>14</v>
      </c>
      <c r="R34" s="4">
        <v>0</v>
      </c>
      <c r="S34" s="4">
        <v>0</v>
      </c>
    </row>
    <row r="35" spans="1:19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9">
        <f t="shared" si="0"/>
        <v>5.1</v>
      </c>
      <c r="Q35" s="4">
        <v>10</v>
      </c>
      <c r="R35" s="4">
        <v>0</v>
      </c>
      <c r="S35" s="4">
        <v>0</v>
      </c>
    </row>
    <row r="36" spans="1:19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9">
        <f t="shared" ref="P36:P58" si="1">O36*1.02</f>
        <v>5.1</v>
      </c>
      <c r="Q36" s="4">
        <v>10</v>
      </c>
      <c r="R36" s="4">
        <v>0</v>
      </c>
      <c r="S36" s="4">
        <v>0</v>
      </c>
    </row>
    <row r="37" spans="1:19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9">
        <f t="shared" si="1"/>
        <v>21.42</v>
      </c>
      <c r="Q37" s="4">
        <v>210</v>
      </c>
      <c r="R37" s="4">
        <v>0</v>
      </c>
      <c r="S37" s="4">
        <v>0</v>
      </c>
    </row>
    <row r="38" spans="1:19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9">
        <f t="shared" si="1"/>
        <v>12.24</v>
      </c>
      <c r="Q38" s="4">
        <v>120</v>
      </c>
      <c r="R38" s="4">
        <v>0</v>
      </c>
      <c r="S38" s="4">
        <v>0</v>
      </c>
    </row>
    <row r="39" spans="1:19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9">
        <f t="shared" si="1"/>
        <v>32.64</v>
      </c>
      <c r="Q39" s="4">
        <v>320</v>
      </c>
      <c r="R39" s="4">
        <v>0</v>
      </c>
      <c r="S39" s="4">
        <v>0</v>
      </c>
    </row>
    <row r="40" spans="1:19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9">
        <f t="shared" si="1"/>
        <v>19.38</v>
      </c>
      <c r="Q40" s="4">
        <v>190</v>
      </c>
      <c r="R40" s="4">
        <v>0</v>
      </c>
      <c r="S40" s="4">
        <v>0</v>
      </c>
    </row>
    <row r="41" spans="1:19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9">
        <f t="shared" si="1"/>
        <v>21.42</v>
      </c>
      <c r="Q41" s="4">
        <v>210</v>
      </c>
      <c r="R41" s="4">
        <v>0</v>
      </c>
      <c r="S41" s="4">
        <v>0</v>
      </c>
    </row>
    <row r="42" spans="1:19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9">
        <f t="shared" si="1"/>
        <v>12.24</v>
      </c>
      <c r="Q42" s="4">
        <v>120</v>
      </c>
      <c r="R42" s="4">
        <v>0</v>
      </c>
      <c r="S42" s="4">
        <v>0</v>
      </c>
    </row>
    <row r="43" spans="1:19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9">
        <f t="shared" si="1"/>
        <v>22.44</v>
      </c>
      <c r="Q43" s="4">
        <v>220</v>
      </c>
      <c r="R43" s="4">
        <v>0</v>
      </c>
      <c r="S43" s="4">
        <v>0</v>
      </c>
    </row>
    <row r="44" spans="1:19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9">
        <f t="shared" si="1"/>
        <v>13.26</v>
      </c>
      <c r="Q44" s="4">
        <v>130</v>
      </c>
      <c r="R44" s="4">
        <v>0</v>
      </c>
      <c r="S44" s="4">
        <v>0</v>
      </c>
    </row>
    <row r="45" spans="1:19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9">
        <f t="shared" si="1"/>
        <v>21.42</v>
      </c>
      <c r="Q45" s="4">
        <v>210</v>
      </c>
      <c r="R45" s="4">
        <v>0</v>
      </c>
      <c r="S45" s="4">
        <v>0</v>
      </c>
    </row>
    <row r="46" spans="1:19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9">
        <f t="shared" si="1"/>
        <v>12.24</v>
      </c>
      <c r="Q46" s="4">
        <v>120</v>
      </c>
      <c r="R46" s="4">
        <v>0</v>
      </c>
      <c r="S46" s="4">
        <v>0</v>
      </c>
    </row>
    <row r="47" spans="1:19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9">
        <f t="shared" si="1"/>
        <v>129.54</v>
      </c>
      <c r="Q47" s="4">
        <v>1270</v>
      </c>
      <c r="R47" s="4">
        <v>0</v>
      </c>
      <c r="S47" s="4">
        <v>0</v>
      </c>
    </row>
    <row r="48" spans="1:19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9">
        <f t="shared" si="1"/>
        <v>118.32</v>
      </c>
      <c r="Q48" s="4">
        <v>1160</v>
      </c>
      <c r="R48" s="4">
        <v>0</v>
      </c>
      <c r="S48" s="4">
        <v>0</v>
      </c>
    </row>
    <row r="49" spans="1:19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9">
        <f t="shared" si="1"/>
        <v>319.26</v>
      </c>
      <c r="Q49" s="4">
        <v>3130</v>
      </c>
      <c r="R49" s="4">
        <v>0</v>
      </c>
      <c r="S49" s="4">
        <v>0</v>
      </c>
    </row>
    <row r="50" spans="1:19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9">
        <f t="shared" si="1"/>
        <v>146.88</v>
      </c>
      <c r="Q50" s="4">
        <v>1440</v>
      </c>
      <c r="R50" s="4">
        <v>0</v>
      </c>
      <c r="S50" s="4">
        <v>0</v>
      </c>
    </row>
    <row r="51" spans="1:19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9">
        <f t="shared" si="1"/>
        <v>45.9</v>
      </c>
      <c r="Q51" s="4">
        <v>90</v>
      </c>
      <c r="R51" s="4">
        <v>0</v>
      </c>
      <c r="S51" s="4">
        <v>0</v>
      </c>
    </row>
    <row r="52" spans="1:19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9">
        <f t="shared" si="1"/>
        <v>45.9</v>
      </c>
      <c r="Q52" s="4">
        <v>90</v>
      </c>
      <c r="R52" s="4">
        <v>0</v>
      </c>
      <c r="S52" s="4">
        <v>0</v>
      </c>
    </row>
    <row r="53" spans="1:19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9">
        <f t="shared" si="1"/>
        <v>32.64</v>
      </c>
      <c r="Q53" s="4">
        <v>64</v>
      </c>
      <c r="R53" s="4">
        <v>0</v>
      </c>
      <c r="S53" s="4">
        <v>0</v>
      </c>
    </row>
    <row r="54" spans="1:19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9">
        <f t="shared" si="1"/>
        <v>32.64</v>
      </c>
      <c r="Q54" s="4">
        <v>64</v>
      </c>
      <c r="R54" s="4">
        <v>0</v>
      </c>
      <c r="S54" s="4">
        <v>0</v>
      </c>
    </row>
    <row r="55" spans="1:19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9">
        <f t="shared" si="1"/>
        <v>45.9</v>
      </c>
      <c r="Q55" s="4">
        <v>90</v>
      </c>
      <c r="R55" s="4">
        <v>0</v>
      </c>
      <c r="S55" s="4">
        <v>0</v>
      </c>
    </row>
    <row r="56" spans="1:19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9">
        <f t="shared" si="1"/>
        <v>45.9</v>
      </c>
      <c r="Q56" s="4">
        <v>90</v>
      </c>
      <c r="R56" s="4">
        <v>0</v>
      </c>
      <c r="S56" s="4">
        <v>0</v>
      </c>
    </row>
    <row r="57" spans="1:19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9">
        <f t="shared" si="1"/>
        <v>32.64</v>
      </c>
      <c r="Q57" s="4">
        <v>64</v>
      </c>
      <c r="R57" s="4">
        <v>0</v>
      </c>
      <c r="S57" s="4">
        <v>0</v>
      </c>
    </row>
    <row r="58" spans="1:19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9">
        <f t="shared" si="1"/>
        <v>32.64</v>
      </c>
      <c r="Q58" s="4">
        <v>64</v>
      </c>
      <c r="R58" s="4">
        <v>0</v>
      </c>
      <c r="S58" s="4">
        <v>0</v>
      </c>
    </row>
    <row r="61" spans="1:41">
      <c r="A61" s="3" t="s">
        <v>109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>
      <c r="A62" s="3" t="s">
        <v>80</v>
      </c>
      <c r="B62" s="3" t="s">
        <v>97</v>
      </c>
      <c r="C62" s="3" t="s">
        <v>98</v>
      </c>
      <c r="D62" s="3" t="s">
        <v>4</v>
      </c>
      <c r="E62" s="3" t="s">
        <v>99</v>
      </c>
      <c r="F62" s="3" t="s">
        <v>81</v>
      </c>
      <c r="G62" s="3" t="s">
        <v>100</v>
      </c>
      <c r="H62" s="3" t="s">
        <v>101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103</v>
      </c>
      <c r="N62" s="8" t="s">
        <v>82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="1" customFormat="1" spans="1:14">
      <c r="A63" s="6" t="s">
        <v>19</v>
      </c>
      <c r="B63" s="6" t="s">
        <v>20</v>
      </c>
      <c r="C63" s="6">
        <v>1487512</v>
      </c>
      <c r="D63" s="6" t="s">
        <v>21</v>
      </c>
      <c r="E63" s="7" t="s">
        <v>22</v>
      </c>
      <c r="F63" s="7" t="s">
        <v>23</v>
      </c>
      <c r="G63" s="7" t="s">
        <v>24</v>
      </c>
      <c r="H63" s="7">
        <v>1</v>
      </c>
      <c r="I63" s="7">
        <v>64</v>
      </c>
      <c r="J63" s="6">
        <v>96</v>
      </c>
      <c r="K63" s="6">
        <v>96</v>
      </c>
      <c r="L63" s="6">
        <v>64</v>
      </c>
      <c r="M63" s="6" t="s">
        <v>21</v>
      </c>
      <c r="N63" s="10" t="s">
        <v>110</v>
      </c>
    </row>
    <row r="64" s="1" customFormat="1" spans="1:14">
      <c r="A64" s="6" t="s">
        <v>19</v>
      </c>
      <c r="B64" s="6" t="s">
        <v>20</v>
      </c>
      <c r="C64" s="6">
        <v>1487512</v>
      </c>
      <c r="D64" s="6" t="s">
        <v>21</v>
      </c>
      <c r="E64" s="7" t="s">
        <v>22</v>
      </c>
      <c r="F64" s="7" t="s">
        <v>25</v>
      </c>
      <c r="G64" s="7" t="s">
        <v>26</v>
      </c>
      <c r="H64" s="7">
        <v>1</v>
      </c>
      <c r="I64" s="7">
        <v>38</v>
      </c>
      <c r="J64" s="6">
        <v>57</v>
      </c>
      <c r="K64" s="6">
        <v>57</v>
      </c>
      <c r="L64" s="6">
        <v>38</v>
      </c>
      <c r="M64" s="6" t="s">
        <v>21</v>
      </c>
      <c r="N64" s="10" t="s">
        <v>110</v>
      </c>
    </row>
    <row r="65" spans="1:14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  <c r="N65" s="13" t="s">
        <v>88</v>
      </c>
    </row>
    <row r="66" spans="1:14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  <c r="N66" s="13" t="s">
        <v>88</v>
      </c>
    </row>
    <row r="67" spans="1:14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  <c r="N67" s="13" t="s">
        <v>88</v>
      </c>
    </row>
    <row r="68" spans="1:14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  <c r="N68" s="13" t="s">
        <v>88</v>
      </c>
    </row>
    <row r="69" spans="1:14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  <c r="N69" s="13" t="s">
        <v>88</v>
      </c>
    </row>
    <row r="70" spans="1:14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  <c r="N70" s="13" t="s">
        <v>88</v>
      </c>
    </row>
    <row r="71" spans="1:14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  <c r="N71" s="13" t="s">
        <v>88</v>
      </c>
    </row>
    <row r="72" spans="1:14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  <c r="N72" s="13" t="s">
        <v>88</v>
      </c>
    </row>
    <row r="73" spans="1:14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  <c r="N73" s="13" t="s">
        <v>88</v>
      </c>
    </row>
    <row r="74" spans="1:14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  <c r="N74" s="13" t="s">
        <v>88</v>
      </c>
    </row>
    <row r="75" spans="1:14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  <c r="N75" s="13" t="s">
        <v>88</v>
      </c>
    </row>
    <row r="76" spans="1:14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  <c r="N76" s="13" t="s">
        <v>88</v>
      </c>
    </row>
    <row r="77" spans="1:14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  <c r="N77" s="13" t="s">
        <v>88</v>
      </c>
    </row>
    <row r="78" spans="1:14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  <c r="N78" s="13" t="s">
        <v>88</v>
      </c>
    </row>
    <row r="79" spans="1:14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  <c r="N79" s="13" t="s">
        <v>88</v>
      </c>
    </row>
    <row r="80" spans="1:14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  <c r="N80" s="13" t="s">
        <v>88</v>
      </c>
    </row>
    <row r="81" spans="1:14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  <c r="N81" s="13" t="s">
        <v>88</v>
      </c>
    </row>
    <row r="82" spans="1:14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  <c r="N82" s="13" t="s">
        <v>88</v>
      </c>
    </row>
    <row r="83" spans="1:14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  <c r="N83" s="13" t="s">
        <v>88</v>
      </c>
    </row>
    <row r="84" spans="1:14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  <c r="N84" s="13" t="s">
        <v>88</v>
      </c>
    </row>
    <row r="85" spans="1:14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  <c r="N85" s="13" t="s">
        <v>88</v>
      </c>
    </row>
    <row r="86" spans="1:14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  <c r="N86" s="13" t="s">
        <v>88</v>
      </c>
    </row>
    <row r="87" spans="1:14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  <c r="N87" s="13" t="s">
        <v>88</v>
      </c>
    </row>
    <row r="88" spans="1:14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  <c r="N88" s="13" t="s">
        <v>88</v>
      </c>
    </row>
    <row r="89" s="2" customFormat="1" spans="1:14">
      <c r="A89" s="11" t="s">
        <v>19</v>
      </c>
      <c r="B89" s="11" t="s">
        <v>20</v>
      </c>
      <c r="C89" s="11">
        <v>1487296</v>
      </c>
      <c r="D89" s="11" t="s">
        <v>42</v>
      </c>
      <c r="E89" s="12" t="s">
        <v>22</v>
      </c>
      <c r="F89" s="12" t="s">
        <v>23</v>
      </c>
      <c r="G89" s="12" t="s">
        <v>43</v>
      </c>
      <c r="H89" s="12">
        <v>1</v>
      </c>
      <c r="I89" s="12">
        <v>0</v>
      </c>
      <c r="J89" s="11">
        <v>0</v>
      </c>
      <c r="K89" s="11">
        <v>14</v>
      </c>
      <c r="L89" s="11">
        <v>0</v>
      </c>
      <c r="M89" s="11" t="s">
        <v>45</v>
      </c>
      <c r="N89" s="14" t="s">
        <v>87</v>
      </c>
    </row>
    <row r="90" s="2" customFormat="1" spans="1:14">
      <c r="A90" s="11" t="s">
        <v>19</v>
      </c>
      <c r="B90" s="11" t="s">
        <v>20</v>
      </c>
      <c r="C90" s="11">
        <v>1487296</v>
      </c>
      <c r="D90" s="11" t="s">
        <v>42</v>
      </c>
      <c r="E90" s="12" t="s">
        <v>22</v>
      </c>
      <c r="F90" s="12" t="s">
        <v>23</v>
      </c>
      <c r="G90" s="12" t="s">
        <v>46</v>
      </c>
      <c r="H90" s="12">
        <v>1</v>
      </c>
      <c r="I90" s="12">
        <v>0</v>
      </c>
      <c r="J90" s="11">
        <v>14</v>
      </c>
      <c r="K90" s="11">
        <v>0</v>
      </c>
      <c r="L90" s="11">
        <v>0</v>
      </c>
      <c r="M90" s="11" t="s">
        <v>45</v>
      </c>
      <c r="N90" s="14" t="s">
        <v>87</v>
      </c>
    </row>
    <row r="91" s="2" customFormat="1" spans="1:14">
      <c r="A91" s="11" t="s">
        <v>19</v>
      </c>
      <c r="B91" s="11" t="s">
        <v>20</v>
      </c>
      <c r="C91" s="11">
        <v>1487296</v>
      </c>
      <c r="D91" s="11" t="s">
        <v>42</v>
      </c>
      <c r="E91" s="12" t="s">
        <v>22</v>
      </c>
      <c r="F91" s="12" t="s">
        <v>23</v>
      </c>
      <c r="G91" s="12" t="s">
        <v>47</v>
      </c>
      <c r="H91" s="12">
        <v>1</v>
      </c>
      <c r="I91" s="12">
        <v>10</v>
      </c>
      <c r="J91" s="11">
        <v>0</v>
      </c>
      <c r="K91" s="11">
        <v>0</v>
      </c>
      <c r="L91" s="11">
        <v>0</v>
      </c>
      <c r="M91" s="11" t="s">
        <v>45</v>
      </c>
      <c r="N91" s="14" t="s">
        <v>87</v>
      </c>
    </row>
    <row r="92" s="2" customFormat="1" spans="1:14">
      <c r="A92" s="11" t="s">
        <v>19</v>
      </c>
      <c r="B92" s="11" t="s">
        <v>20</v>
      </c>
      <c r="C92" s="11">
        <v>1487296</v>
      </c>
      <c r="D92" s="11" t="s">
        <v>42</v>
      </c>
      <c r="E92" s="12" t="s">
        <v>22</v>
      </c>
      <c r="F92" s="12" t="s">
        <v>23</v>
      </c>
      <c r="G92" s="12" t="s">
        <v>48</v>
      </c>
      <c r="H92" s="12">
        <v>1</v>
      </c>
      <c r="I92" s="12">
        <v>0</v>
      </c>
      <c r="J92" s="11">
        <v>0</v>
      </c>
      <c r="K92" s="11">
        <v>0</v>
      </c>
      <c r="L92" s="11">
        <v>10</v>
      </c>
      <c r="M92" s="11" t="s">
        <v>45</v>
      </c>
      <c r="N92" s="14" t="s">
        <v>87</v>
      </c>
    </row>
    <row r="93" s="2" customFormat="1" spans="1:14">
      <c r="A93" s="11" t="s">
        <v>19</v>
      </c>
      <c r="B93" s="11" t="s">
        <v>20</v>
      </c>
      <c r="C93" s="11">
        <v>1487296</v>
      </c>
      <c r="D93" s="11" t="s">
        <v>42</v>
      </c>
      <c r="E93" s="12" t="s">
        <v>22</v>
      </c>
      <c r="F93" s="12" t="s">
        <v>25</v>
      </c>
      <c r="G93" s="12" t="s">
        <v>49</v>
      </c>
      <c r="H93" s="12">
        <v>1</v>
      </c>
      <c r="I93" s="12">
        <v>0</v>
      </c>
      <c r="J93" s="11">
        <v>0</v>
      </c>
      <c r="K93" s="11">
        <v>14</v>
      </c>
      <c r="L93" s="11">
        <v>0</v>
      </c>
      <c r="M93" s="11" t="s">
        <v>45</v>
      </c>
      <c r="N93" s="14" t="s">
        <v>87</v>
      </c>
    </row>
    <row r="94" s="2" customFormat="1" spans="1:14">
      <c r="A94" s="11" t="s">
        <v>19</v>
      </c>
      <c r="B94" s="11" t="s">
        <v>20</v>
      </c>
      <c r="C94" s="11">
        <v>1487296</v>
      </c>
      <c r="D94" s="11" t="s">
        <v>42</v>
      </c>
      <c r="E94" s="12" t="s">
        <v>22</v>
      </c>
      <c r="F94" s="12" t="s">
        <v>25</v>
      </c>
      <c r="G94" s="12" t="s">
        <v>50</v>
      </c>
      <c r="H94" s="12">
        <v>1</v>
      </c>
      <c r="I94" s="12">
        <v>0</v>
      </c>
      <c r="J94" s="11">
        <v>14</v>
      </c>
      <c r="K94" s="11">
        <v>0</v>
      </c>
      <c r="L94" s="11">
        <v>0</v>
      </c>
      <c r="M94" s="11" t="s">
        <v>45</v>
      </c>
      <c r="N94" s="14" t="s">
        <v>87</v>
      </c>
    </row>
    <row r="95" s="2" customFormat="1" spans="1:14">
      <c r="A95" s="11" t="s">
        <v>19</v>
      </c>
      <c r="B95" s="11" t="s">
        <v>20</v>
      </c>
      <c r="C95" s="11">
        <v>1487296</v>
      </c>
      <c r="D95" s="11" t="s">
        <v>42</v>
      </c>
      <c r="E95" s="12" t="s">
        <v>22</v>
      </c>
      <c r="F95" s="12" t="s">
        <v>25</v>
      </c>
      <c r="G95" s="12" t="s">
        <v>51</v>
      </c>
      <c r="H95" s="12">
        <v>1</v>
      </c>
      <c r="I95" s="12">
        <v>10</v>
      </c>
      <c r="J95" s="11">
        <v>0</v>
      </c>
      <c r="K95" s="11">
        <v>0</v>
      </c>
      <c r="L95" s="11">
        <v>0</v>
      </c>
      <c r="M95" s="11" t="s">
        <v>45</v>
      </c>
      <c r="N95" s="14" t="s">
        <v>87</v>
      </c>
    </row>
    <row r="96" s="2" customFormat="1" spans="1:14">
      <c r="A96" s="11" t="s">
        <v>19</v>
      </c>
      <c r="B96" s="11" t="s">
        <v>20</v>
      </c>
      <c r="C96" s="11">
        <v>1487296</v>
      </c>
      <c r="D96" s="11" t="s">
        <v>42</v>
      </c>
      <c r="E96" s="12" t="s">
        <v>22</v>
      </c>
      <c r="F96" s="12" t="s">
        <v>25</v>
      </c>
      <c r="G96" s="12" t="s">
        <v>52</v>
      </c>
      <c r="H96" s="12">
        <v>1</v>
      </c>
      <c r="I96" s="12">
        <v>0</v>
      </c>
      <c r="J96" s="11">
        <v>0</v>
      </c>
      <c r="K96" s="11">
        <v>0</v>
      </c>
      <c r="L96" s="11">
        <v>10</v>
      </c>
      <c r="M96" s="11" t="s">
        <v>45</v>
      </c>
      <c r="N96" s="14" t="s">
        <v>87</v>
      </c>
    </row>
    <row r="97" spans="1:14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  <c r="N97" s="13" t="s">
        <v>88</v>
      </c>
    </row>
    <row r="98" spans="1:14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  <c r="N98" s="13" t="s">
        <v>88</v>
      </c>
    </row>
    <row r="99" spans="1:14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  <c r="N99" s="13" t="s">
        <v>88</v>
      </c>
    </row>
    <row r="100" spans="1:14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  <c r="N100" s="13" t="s">
        <v>88</v>
      </c>
    </row>
    <row r="101" spans="1:14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  <c r="N101" s="13" t="s">
        <v>88</v>
      </c>
    </row>
    <row r="102" spans="1:14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  <c r="N102" s="13" t="s">
        <v>88</v>
      </c>
    </row>
    <row r="103" s="1" customFormat="1" spans="1:14">
      <c r="A103" s="6" t="s">
        <v>19</v>
      </c>
      <c r="B103" s="6" t="s">
        <v>20</v>
      </c>
      <c r="C103" s="6">
        <v>1487297</v>
      </c>
      <c r="D103" s="6" t="s">
        <v>56</v>
      </c>
      <c r="E103" s="7" t="s">
        <v>22</v>
      </c>
      <c r="F103" s="7" t="s">
        <v>23</v>
      </c>
      <c r="G103" s="7" t="s">
        <v>57</v>
      </c>
      <c r="H103" s="7">
        <v>1</v>
      </c>
      <c r="I103" s="7">
        <v>44</v>
      </c>
      <c r="J103" s="6">
        <v>66</v>
      </c>
      <c r="K103" s="6">
        <v>66</v>
      </c>
      <c r="L103" s="6">
        <v>44</v>
      </c>
      <c r="M103" s="6" t="s">
        <v>56</v>
      </c>
      <c r="N103" s="10" t="s">
        <v>110</v>
      </c>
    </row>
    <row r="104" s="1" customFormat="1" spans="1:14">
      <c r="A104" s="6" t="s">
        <v>19</v>
      </c>
      <c r="B104" s="6" t="s">
        <v>20</v>
      </c>
      <c r="C104" s="6">
        <v>1487297</v>
      </c>
      <c r="D104" s="6" t="s">
        <v>56</v>
      </c>
      <c r="E104" s="7" t="s">
        <v>22</v>
      </c>
      <c r="F104" s="7" t="s">
        <v>25</v>
      </c>
      <c r="G104" s="7" t="s">
        <v>58</v>
      </c>
      <c r="H104" s="7">
        <v>1</v>
      </c>
      <c r="I104" s="7">
        <v>26</v>
      </c>
      <c r="J104" s="6">
        <v>39</v>
      </c>
      <c r="K104" s="6">
        <v>39</v>
      </c>
      <c r="L104" s="6">
        <v>26</v>
      </c>
      <c r="M104" s="6" t="s">
        <v>56</v>
      </c>
      <c r="N104" s="10" t="s">
        <v>110</v>
      </c>
    </row>
    <row r="105" s="1" customFormat="1" spans="1:14">
      <c r="A105" s="6" t="s">
        <v>19</v>
      </c>
      <c r="B105" s="6" t="s">
        <v>20</v>
      </c>
      <c r="C105" s="6">
        <v>1487298</v>
      </c>
      <c r="D105" s="6" t="s">
        <v>59</v>
      </c>
      <c r="E105" s="7" t="s">
        <v>22</v>
      </c>
      <c r="F105" s="7" t="s">
        <v>23</v>
      </c>
      <c r="G105" s="7" t="s">
        <v>60</v>
      </c>
      <c r="H105" s="7">
        <v>1</v>
      </c>
      <c r="I105" s="7">
        <v>42</v>
      </c>
      <c r="J105" s="6">
        <v>63</v>
      </c>
      <c r="K105" s="6">
        <v>63</v>
      </c>
      <c r="L105" s="6">
        <v>42</v>
      </c>
      <c r="M105" s="6" t="s">
        <v>59</v>
      </c>
      <c r="N105" s="10" t="s">
        <v>110</v>
      </c>
    </row>
    <row r="106" s="1" customFormat="1" spans="1:14">
      <c r="A106" s="6" t="s">
        <v>19</v>
      </c>
      <c r="B106" s="6" t="s">
        <v>20</v>
      </c>
      <c r="C106" s="6">
        <v>1487298</v>
      </c>
      <c r="D106" s="6" t="s">
        <v>59</v>
      </c>
      <c r="E106" s="7" t="s">
        <v>22</v>
      </c>
      <c r="F106" s="7" t="s">
        <v>25</v>
      </c>
      <c r="G106" s="7" t="s">
        <v>61</v>
      </c>
      <c r="H106" s="7">
        <v>1</v>
      </c>
      <c r="I106" s="7">
        <v>24</v>
      </c>
      <c r="J106" s="6">
        <v>36</v>
      </c>
      <c r="K106" s="6">
        <v>36</v>
      </c>
      <c r="L106" s="6">
        <v>24</v>
      </c>
      <c r="M106" s="6" t="s">
        <v>59</v>
      </c>
      <c r="N106" s="10" t="s">
        <v>110</v>
      </c>
    </row>
    <row r="107" spans="1:14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  <c r="N107" s="13" t="s">
        <v>88</v>
      </c>
    </row>
    <row r="108" spans="1:14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  <c r="N108" s="13" t="s">
        <v>88</v>
      </c>
    </row>
    <row r="109" spans="1:14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  <c r="N109" s="13" t="s">
        <v>88</v>
      </c>
    </row>
    <row r="110" spans="1:14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  <c r="N110" s="13" t="s">
        <v>88</v>
      </c>
    </row>
    <row r="111" s="2" customFormat="1" spans="1:14">
      <c r="A111" s="11" t="s">
        <v>19</v>
      </c>
      <c r="B111" s="11" t="s">
        <v>20</v>
      </c>
      <c r="C111" s="11">
        <v>1487299</v>
      </c>
      <c r="D111" s="11" t="s">
        <v>42</v>
      </c>
      <c r="E111" s="12" t="s">
        <v>65</v>
      </c>
      <c r="F111" s="12" t="s">
        <v>23</v>
      </c>
      <c r="G111" s="12" t="s">
        <v>66</v>
      </c>
      <c r="H111" s="12">
        <v>1</v>
      </c>
      <c r="I111" s="12">
        <v>0</v>
      </c>
      <c r="J111" s="11">
        <v>0</v>
      </c>
      <c r="K111" s="11">
        <v>90</v>
      </c>
      <c r="L111" s="11">
        <v>0</v>
      </c>
      <c r="M111" s="11" t="s">
        <v>67</v>
      </c>
      <c r="N111" s="14" t="s">
        <v>87</v>
      </c>
    </row>
    <row r="112" s="2" customFormat="1" spans="1:14">
      <c r="A112" s="11" t="s">
        <v>19</v>
      </c>
      <c r="B112" s="11" t="s">
        <v>20</v>
      </c>
      <c r="C112" s="11">
        <v>1487299</v>
      </c>
      <c r="D112" s="11" t="s">
        <v>42</v>
      </c>
      <c r="E112" s="12" t="s">
        <v>65</v>
      </c>
      <c r="F112" s="12" t="s">
        <v>23</v>
      </c>
      <c r="G112" s="12" t="s">
        <v>68</v>
      </c>
      <c r="H112" s="12">
        <v>1</v>
      </c>
      <c r="I112" s="12">
        <v>0</v>
      </c>
      <c r="J112" s="11">
        <v>90</v>
      </c>
      <c r="K112" s="11">
        <v>0</v>
      </c>
      <c r="L112" s="11">
        <v>0</v>
      </c>
      <c r="M112" s="11" t="s">
        <v>67</v>
      </c>
      <c r="N112" s="14" t="s">
        <v>87</v>
      </c>
    </row>
    <row r="113" s="2" customFormat="1" spans="1:14">
      <c r="A113" s="11" t="s">
        <v>19</v>
      </c>
      <c r="B113" s="11" t="s">
        <v>20</v>
      </c>
      <c r="C113" s="11">
        <v>1487299</v>
      </c>
      <c r="D113" s="11" t="s">
        <v>42</v>
      </c>
      <c r="E113" s="12" t="s">
        <v>65</v>
      </c>
      <c r="F113" s="12" t="s">
        <v>23</v>
      </c>
      <c r="G113" s="12" t="s">
        <v>69</v>
      </c>
      <c r="H113" s="12">
        <v>1</v>
      </c>
      <c r="I113" s="12">
        <v>64</v>
      </c>
      <c r="J113" s="11">
        <v>0</v>
      </c>
      <c r="K113" s="11">
        <v>0</v>
      </c>
      <c r="L113" s="11">
        <v>0</v>
      </c>
      <c r="M113" s="11" t="s">
        <v>67</v>
      </c>
      <c r="N113" s="14" t="s">
        <v>87</v>
      </c>
    </row>
    <row r="114" s="2" customFormat="1" spans="1:14">
      <c r="A114" s="11" t="s">
        <v>19</v>
      </c>
      <c r="B114" s="11" t="s">
        <v>20</v>
      </c>
      <c r="C114" s="11">
        <v>1487299</v>
      </c>
      <c r="D114" s="11" t="s">
        <v>42</v>
      </c>
      <c r="E114" s="12" t="s">
        <v>65</v>
      </c>
      <c r="F114" s="12" t="s">
        <v>23</v>
      </c>
      <c r="G114" s="12" t="s">
        <v>70</v>
      </c>
      <c r="H114" s="12">
        <v>1</v>
      </c>
      <c r="I114" s="12">
        <v>0</v>
      </c>
      <c r="J114" s="11">
        <v>0</v>
      </c>
      <c r="K114" s="11">
        <v>0</v>
      </c>
      <c r="L114" s="11">
        <v>64</v>
      </c>
      <c r="M114" s="11" t="s">
        <v>67</v>
      </c>
      <c r="N114" s="14" t="s">
        <v>87</v>
      </c>
    </row>
    <row r="115" s="2" customFormat="1" spans="1:14">
      <c r="A115" s="11" t="s">
        <v>19</v>
      </c>
      <c r="B115" s="11" t="s">
        <v>20</v>
      </c>
      <c r="C115" s="11">
        <v>1487299</v>
      </c>
      <c r="D115" s="11" t="s">
        <v>42</v>
      </c>
      <c r="E115" s="12" t="s">
        <v>65</v>
      </c>
      <c r="F115" s="12" t="s">
        <v>25</v>
      </c>
      <c r="G115" s="12" t="s">
        <v>71</v>
      </c>
      <c r="H115" s="12">
        <v>1</v>
      </c>
      <c r="I115" s="12">
        <v>0</v>
      </c>
      <c r="J115" s="11">
        <v>0</v>
      </c>
      <c r="K115" s="11">
        <v>90</v>
      </c>
      <c r="L115" s="11">
        <v>0</v>
      </c>
      <c r="M115" s="11" t="s">
        <v>67</v>
      </c>
      <c r="N115" s="14" t="s">
        <v>87</v>
      </c>
    </row>
    <row r="116" s="2" customFormat="1" spans="1:14">
      <c r="A116" s="11" t="s">
        <v>19</v>
      </c>
      <c r="B116" s="11" t="s">
        <v>20</v>
      </c>
      <c r="C116" s="11">
        <v>1487299</v>
      </c>
      <c r="D116" s="11" t="s">
        <v>42</v>
      </c>
      <c r="E116" s="12" t="s">
        <v>65</v>
      </c>
      <c r="F116" s="12" t="s">
        <v>25</v>
      </c>
      <c r="G116" s="12" t="s">
        <v>72</v>
      </c>
      <c r="H116" s="12">
        <v>1</v>
      </c>
      <c r="I116" s="12">
        <v>0</v>
      </c>
      <c r="J116" s="11">
        <v>90</v>
      </c>
      <c r="K116" s="11">
        <v>0</v>
      </c>
      <c r="L116" s="11">
        <v>0</v>
      </c>
      <c r="M116" s="11" t="s">
        <v>67</v>
      </c>
      <c r="N116" s="14" t="s">
        <v>87</v>
      </c>
    </row>
    <row r="117" s="2" customFormat="1" spans="1:14">
      <c r="A117" s="11" t="s">
        <v>19</v>
      </c>
      <c r="B117" s="11" t="s">
        <v>20</v>
      </c>
      <c r="C117" s="11">
        <v>1487299</v>
      </c>
      <c r="D117" s="11" t="s">
        <v>42</v>
      </c>
      <c r="E117" s="12" t="s">
        <v>65</v>
      </c>
      <c r="F117" s="12" t="s">
        <v>25</v>
      </c>
      <c r="G117" s="12" t="s">
        <v>73</v>
      </c>
      <c r="H117" s="12">
        <v>1</v>
      </c>
      <c r="I117" s="12">
        <v>64</v>
      </c>
      <c r="J117" s="11">
        <v>0</v>
      </c>
      <c r="K117" s="11">
        <v>0</v>
      </c>
      <c r="L117" s="11">
        <v>0</v>
      </c>
      <c r="M117" s="11" t="s">
        <v>67</v>
      </c>
      <c r="N117" s="14" t="s">
        <v>87</v>
      </c>
    </row>
    <row r="118" s="2" customFormat="1" spans="1:14">
      <c r="A118" s="11" t="s">
        <v>19</v>
      </c>
      <c r="B118" s="11" t="s">
        <v>20</v>
      </c>
      <c r="C118" s="11">
        <v>1487299</v>
      </c>
      <c r="D118" s="11" t="s">
        <v>42</v>
      </c>
      <c r="E118" s="12" t="s">
        <v>65</v>
      </c>
      <c r="F118" s="12" t="s">
        <v>25</v>
      </c>
      <c r="G118" s="12" t="s">
        <v>74</v>
      </c>
      <c r="H118" s="12">
        <v>1</v>
      </c>
      <c r="I118" s="12">
        <v>0</v>
      </c>
      <c r="J118" s="11">
        <v>0</v>
      </c>
      <c r="K118" s="11">
        <v>0</v>
      </c>
      <c r="L118" s="11">
        <v>64</v>
      </c>
      <c r="M118" s="11" t="s">
        <v>67</v>
      </c>
      <c r="N118" s="14" t="s">
        <v>87</v>
      </c>
    </row>
    <row r="122" spans="9:12">
      <c r="I122" s="15" t="s">
        <v>9</v>
      </c>
      <c r="J122" s="15" t="s">
        <v>10</v>
      </c>
      <c r="K122" s="15" t="s">
        <v>11</v>
      </c>
      <c r="L122" s="15" t="s">
        <v>12</v>
      </c>
    </row>
    <row r="123" spans="9:12">
      <c r="I123" s="16">
        <v>2547.96</v>
      </c>
      <c r="J123" s="16">
        <v>3807.66</v>
      </c>
      <c r="K123" s="16">
        <v>3807.66</v>
      </c>
      <c r="L123" s="16">
        <v>2547.96</v>
      </c>
    </row>
  </sheetData>
  <mergeCells count="2">
    <mergeCell ref="A1:S1"/>
    <mergeCell ref="A61:N6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2024-10-08T01:44:00Z</dcterms:created>
  <dcterms:modified xsi:type="dcterms:W3CDTF">2024-10-21T03:50:12Z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F49B0C6AFEB84826A0E46B3D6F61AE60_12</vt:lpwstr>
  </property>
</Properties>
</file>