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<sst xmlns="http://schemas.openxmlformats.org/spreadsheetml/2006/main" count="16" uniqueCount="16">
  <si>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4786-059-250</t>
  </si>
  <si>
    <t>损耗</t>
  </si>
  <si>
    <t>尺码</t>
  </si>
  <si>
    <t>订单数量</t>
  </si>
  <si>
    <t>加5%后的数量</t>
  </si>
  <si>
    <t>发锦迪雅 数量</t>
  </si>
  <si>
    <t>发芙蓉/富翔 数量</t>
  </si>
  <si>
    <t>需发丽豪 数量</t>
  </si>
  <si>
    <t>南美单  直发丽豪</t>
  </si>
  <si>
    <t>XS</t>
  </si>
  <si>
    <t>S</t>
  </si>
  <si>
    <t>M</t>
  </si>
  <si>
    <t>L</t>
  </si>
  <si>
    <t>XL</t>
  </si>
  <si>
    <t>锦迪雅</t>
  </si>
  <si>
    <t>芙蓉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</si>
</sst>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31750</xdr:colOff>
      <xdr:row>9</xdr:row>
      <xdr:rowOff>114300</xdr:rowOff>
    </xdr:from>
    <xdr:to>
      <xdr:col>3</xdr:col>
      <xdr:colOff>751205</xdr:colOff>
      <xdr:row>13</xdr:row>
      <xdr:rowOff>184785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50" y="2527300"/>
          <a:ext cx="277685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709930</xdr:colOff>
      <xdr:row>9</xdr:row>
      <xdr:rowOff>184150</xdr:rowOff>
    </xdr:from>
    <xdr:to>
      <xdr:col>8</xdr:col>
      <xdr:colOff>575310</xdr:colOff>
      <xdr:row>15</xdr:row>
      <xdr:rowOff>102870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55745" y="2597150"/>
          <a:ext cx="4434840" cy="1176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J5" sqref="J5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5.8333333333333" style="1" customWidth="1"/>
    <col min="10" max="10" width="15.9166666666667" style="1" customWidth="1"/>
    <col min="11" max="16384" width="9" style="1"/>
  </cols>
  <sheetData>
    <row r="1" ht="37" customHeight="1" spans="1:9">
      <c r="A1" s="3" t="s">
        <v>0</v>
      </c>
      <c r="B1" s="4"/>
      <c r="C1" s="4"/>
      <c r="D1" s="4"/>
      <c r="E1" s="5"/>
      <c r="F1" s="5"/>
      <c r="G1" s="5"/>
      <c r="H1" s="5"/>
      <c r="I1" s="4"/>
    </row>
    <row r="2" ht="20" customHeight="1" spans="1:10">
      <c r="A2" s="4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/>
      <c r="H2" s="8"/>
      <c r="I2" s="6" t="s">
        <v>7</v>
      </c>
      <c r="J2" s="1" t="s">
        <v>8</v>
      </c>
    </row>
    <row r="3" ht="20" customHeight="1" spans="1:9">
      <c r="A3" s="4">
        <v>1.05</v>
      </c>
      <c r="B3" s="6" t="s">
        <v>9</v>
      </c>
      <c r="C3" s="6">
        <f>7793+392</f>
        <v>8185</v>
      </c>
      <c r="D3" s="6">
        <f>A3*C3</f>
        <v>8594.25</v>
      </c>
      <c r="E3" s="7">
        <v>4093</v>
      </c>
      <c r="F3" s="8">
        <v>4093</v>
      </c>
      <c r="G3" s="9"/>
      <c r="H3" s="8"/>
      <c r="I3" s="6">
        <f>D3-E3-F3-G3-H3</f>
        <v>408.25</v>
      </c>
    </row>
    <row r="4" ht="20" customHeight="1" spans="1:9">
      <c r="A4" s="4">
        <v>1.05</v>
      </c>
      <c r="B4" s="6" t="s">
        <v>10</v>
      </c>
      <c r="C4" s="6">
        <f>11914+596</f>
        <v>12510</v>
      </c>
      <c r="D4" s="6">
        <f>A4*C4</f>
        <v>13135.5</v>
      </c>
      <c r="E4" s="7">
        <v>6268</v>
      </c>
      <c r="F4" s="8">
        <v>6268</v>
      </c>
      <c r="G4" s="9"/>
      <c r="H4" s="8"/>
      <c r="I4" s="6">
        <f>D4-E4-F4-G4-H4</f>
        <v>599.5</v>
      </c>
    </row>
    <row r="5" ht="20" customHeight="1" spans="1:9">
      <c r="A5" s="4">
        <v>1.05</v>
      </c>
      <c r="B5" s="6" t="s">
        <v>11</v>
      </c>
      <c r="C5" s="6">
        <f>12322+616</f>
        <v>12938</v>
      </c>
      <c r="D5" s="6">
        <f>A5*C5</f>
        <v>13584.9</v>
      </c>
      <c r="E5" s="7">
        <v>6471</v>
      </c>
      <c r="F5" s="8">
        <v>6471</v>
      </c>
      <c r="G5" s="9"/>
      <c r="H5" s="8"/>
      <c r="I5" s="6">
        <f>D5-E5-F5-G5-H5</f>
        <v>642.900000000001</v>
      </c>
    </row>
    <row r="6" ht="20" customHeight="1" spans="1:9">
      <c r="A6" s="4">
        <v>1.05</v>
      </c>
      <c r="B6" s="6" t="s">
        <v>12</v>
      </c>
      <c r="C6" s="6">
        <f>6242+310</f>
        <v>6552</v>
      </c>
      <c r="D6" s="6">
        <f>A6*C6</f>
        <v>6879.6</v>
      </c>
      <c r="E6" s="7">
        <v>3278</v>
      </c>
      <c r="F6" s="8">
        <v>3278</v>
      </c>
      <c r="G6" s="9"/>
      <c r="H6" s="8"/>
      <c r="I6" s="6">
        <f>D6-E6-F6-G6-H6</f>
        <v>323.6</v>
      </c>
    </row>
    <row r="7" ht="20" customHeight="1" spans="1:9">
      <c r="A7" s="4">
        <v>1.05</v>
      </c>
      <c r="B7" s="6" t="s">
        <v>13</v>
      </c>
      <c r="C7" s="6">
        <f>2530+126</f>
        <v>2656</v>
      </c>
      <c r="D7" s="6">
        <f>A7*C7</f>
        <v>2788.8</v>
      </c>
      <c r="E7" s="7">
        <v>1329</v>
      </c>
      <c r="F7" s="8">
        <v>1329</v>
      </c>
      <c r="G7" s="9"/>
      <c r="H7" s="8"/>
      <c r="I7" s="6">
        <f>D7-E7-F7-G7-H7</f>
        <v>130.8</v>
      </c>
    </row>
    <row r="9" spans="1:6">
      <c r="A9" s="1" t="s">
        <v>14</v>
      </c>
      <c r="F9" s="2" t="s">
        <v>15</v>
      </c>
    </row>
  </sheetData>
  <mergeCells count="1">
    <mergeCell ref="A1:C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2024-11-21T08:23:55Z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0AF1E6B103C04EA8B5AD40A792CDF8B6_12</vt:lpwstr>
  </property>
</Properties>
</file>