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宁波江盛&amp;乾禾盛\2024-12-5 012 小孙 63910\"/>
    </mc:Choice>
  </mc:AlternateContent>
  <xr:revisionPtr revIDLastSave="0" documentId="8_{F524350C-7EC3-4578-A725-5B591B64BB53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主标  洗唛 挂牌" sheetId="4" state="hidden" r:id="rId1"/>
    <sheet name="63910" sheetId="13" r:id="rId2"/>
  </sheets>
  <definedNames>
    <definedName name="_xlnm._FilterDatabase" localSheetId="0" hidden="1">'主标  洗唛 挂牌'!$T$3:$AC$61</definedName>
  </definedNames>
  <calcPr calcId="191029"/>
  <pivotCaches>
    <pivotCache cacheId="0" r:id="rId3"/>
  </pivotCaches>
</workbook>
</file>

<file path=xl/calcChain.xml><?xml version="1.0" encoding="utf-8"?>
<calcChain xmlns="http://schemas.openxmlformats.org/spreadsheetml/2006/main">
  <c r="AC61" i="4" l="1"/>
  <c r="AB61" i="4"/>
  <c r="AA61" i="4"/>
  <c r="Z61" i="4"/>
  <c r="Y61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12" i="4"/>
  <c r="F12" i="4"/>
  <c r="F11" i="4"/>
  <c r="F10" i="4"/>
  <c r="F9" i="4"/>
  <c r="F8" i="4"/>
  <c r="F7" i="4"/>
  <c r="F6" i="4"/>
  <c r="F5" i="4"/>
  <c r="F4" i="4"/>
</calcChain>
</file>

<file path=xl/sharedStrings.xml><?xml version="1.0" encoding="utf-8"?>
<sst xmlns="http://schemas.openxmlformats.org/spreadsheetml/2006/main" count="339" uniqueCount="52">
  <si>
    <t>款号</t>
  </si>
  <si>
    <t>CS0160
（63909+98996）</t>
  </si>
  <si>
    <t>尺码唛</t>
  </si>
  <si>
    <t>尺码唛数量</t>
  </si>
  <si>
    <t>安徽丽裳</t>
  </si>
  <si>
    <t>宁波乾禾盛</t>
  </si>
  <si>
    <t>总计</t>
  </si>
  <si>
    <t>主标</t>
  </si>
  <si>
    <t>挂牌</t>
  </si>
  <si>
    <t>工厂名称</t>
  </si>
  <si>
    <t>S订单数</t>
  </si>
  <si>
    <t>M订单数</t>
  </si>
  <si>
    <t>L订单数</t>
  </si>
  <si>
    <t>XL订单数</t>
  </si>
  <si>
    <t>商店名称</t>
  </si>
  <si>
    <t>颜色</t>
  </si>
  <si>
    <t>合计数量</t>
  </si>
  <si>
    <r>
      <rPr>
        <sz val="16"/>
        <rFont val="微软雅黑"/>
        <family val="2"/>
        <charset val="134"/>
      </rPr>
      <t>S</t>
    </r>
    <r>
      <rPr>
        <sz val="8"/>
        <rFont val="微软雅黑"/>
        <family val="2"/>
        <charset val="134"/>
      </rPr>
      <t>订单数</t>
    </r>
  </si>
  <si>
    <r>
      <rPr>
        <sz val="16"/>
        <rFont val="微软雅黑"/>
        <family val="2"/>
        <charset val="134"/>
      </rPr>
      <t>M</t>
    </r>
    <r>
      <rPr>
        <sz val="8"/>
        <rFont val="微软雅黑"/>
        <family val="2"/>
        <charset val="134"/>
      </rPr>
      <t>订单数</t>
    </r>
  </si>
  <si>
    <r>
      <rPr>
        <sz val="16"/>
        <rFont val="微软雅黑"/>
        <family val="2"/>
        <charset val="134"/>
      </rPr>
      <t>L</t>
    </r>
    <r>
      <rPr>
        <sz val="8"/>
        <rFont val="微软雅黑"/>
        <family val="2"/>
        <charset val="134"/>
      </rPr>
      <t>订单数</t>
    </r>
  </si>
  <si>
    <r>
      <rPr>
        <sz val="16"/>
        <rFont val="微软雅黑"/>
        <family val="2"/>
        <charset val="134"/>
      </rPr>
      <t>XL</t>
    </r>
    <r>
      <rPr>
        <sz val="8"/>
        <rFont val="微软雅黑"/>
        <family val="2"/>
        <charset val="134"/>
      </rPr>
      <t>订单数</t>
    </r>
  </si>
  <si>
    <t>求和项:合计数量</t>
  </si>
  <si>
    <t>30912-FB</t>
  </si>
  <si>
    <t>黑色BLACK</t>
  </si>
  <si>
    <t>焦橙色BURNT ORANGE #16-1449TCX</t>
  </si>
  <si>
    <t>30913-LP</t>
  </si>
  <si>
    <t>安徽丽裳 汇总</t>
  </si>
  <si>
    <t>芥绿色GRENOBLE GREEN #15-0544TCX</t>
  </si>
  <si>
    <t>玫红色HONEYSUCKLE #18-2120TCX</t>
  </si>
  <si>
    <t>CS0161
（63910+98886）</t>
  </si>
  <si>
    <t>豆灰色OXFORD TAN #15-1306TCX</t>
  </si>
  <si>
    <t>宁波乾禾盛 汇总</t>
  </si>
  <si>
    <t>CS0162
(63921 +52280)</t>
  </si>
  <si>
    <t>石蓝色SODALITE BLUE #19-3953TCX</t>
  </si>
  <si>
    <t>CS0163
(62267+52281)</t>
  </si>
  <si>
    <t>砖红色POINCIANA #18-1564TCX</t>
  </si>
  <si>
    <t>暖灰褐WARM TAUPE #16-1318TCX</t>
  </si>
  <si>
    <t xml:space="preserve">粉红SEA PINK #15-1912TCX </t>
  </si>
  <si>
    <t>雾霾蓝CHAMBRAY BLUE  #17-3923</t>
  </si>
  <si>
    <t>白色WHITE 11-0601TCX</t>
  </si>
  <si>
    <t>灰蓝色DUSTY BLUE #2325</t>
  </si>
  <si>
    <t>灰绿色SAGE #15-6310 TCX</t>
  </si>
  <si>
    <t>柠檬黄MELON #15-1331 TCX</t>
  </si>
  <si>
    <t>艳粉色HOT PINK #2326</t>
  </si>
  <si>
    <t>洗唛数量</t>
  </si>
  <si>
    <t>30920-11H</t>
  </si>
  <si>
    <t>30912-F8</t>
  </si>
  <si>
    <t>备注套装</t>
  </si>
  <si>
    <t>宝石蓝ROYAL #1828</t>
  </si>
  <si>
    <t>图片</t>
  </si>
  <si>
    <t>洗唛</t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</si>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</sst>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6"/>
      <color theme="1"/>
      <name val="微软雅黑"/>
      <family val="2"/>
      <charset val="134"/>
    </font>
    <font>
      <sz val="16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sz val="8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0" fontId="5" fillId="4" borderId="1" xfId="0" applyFont="1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left" vertical="center"/>
    </xf>
    <xf numFmtId="0" fontId="0" fillId="6" borderId="1" xfId="0" applyFill="1" applyBorder="1">
      <alignment vertical="center"/>
    </xf>
    <xf numFmtId="0" fontId="0" fillId="6" borderId="1" xfId="0" applyFill="1" applyBorder="1" applyAlignment="1">
      <alignment horizontal="left" vertical="center"/>
    </xf>
    <xf numFmtId="0" fontId="0" fillId="7" borderId="1" xfId="0" applyFill="1" applyBorder="1">
      <alignment vertical="center"/>
    </xf>
    <xf numFmtId="0" fontId="0" fillId="0" borderId="4" xfId="0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0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1837055</xdr:colOff>
      <xdr:row>12</xdr:row>
      <xdr:rowOff>83185</xdr:rowOff>
    </xdr:from>
    <xdr:to>
      <xdr:col>6</xdr:col>
      <xdr:colOff>612775</xdr:colOff>
      <xdr:row>28</xdr:row>
      <xdr:rowOff>40005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9680" y="2397760"/>
          <a:ext cx="3719195" cy="270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201295</xdr:colOff>
      <xdr:row>1</xdr:row>
      <xdr:rowOff>234950</xdr:rowOff>
    </xdr:from>
    <xdr:to>
      <xdr:col>13</xdr:col>
      <xdr:colOff>457200</xdr:colOff>
      <xdr:row>5</xdr:row>
      <xdr:rowOff>82550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02295" y="406400"/>
          <a:ext cx="4914900" cy="79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10</xdr:row>
      <xdr:rowOff>85725</xdr:rowOff>
    </xdr:from>
    <xdr:to>
      <xdr:col>4</xdr:col>
      <xdr:colOff>1534795</xdr:colOff>
      <xdr:row>13</xdr:row>
      <xdr:rowOff>534035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4675" y="2047875"/>
          <a:ext cx="1306195" cy="227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569595</xdr:colOff>
      <xdr:row>9</xdr:row>
      <xdr:rowOff>160020</xdr:rowOff>
    </xdr:from>
    <xdr:to>
      <xdr:col>11</xdr:col>
      <xdr:colOff>389255</xdr:colOff>
      <xdr:row>13</xdr:row>
      <xdr:rowOff>194310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7035" y="1905000"/>
          <a:ext cx="2288540" cy="2167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60960</xdr:colOff>
      <xdr:row>8</xdr:row>
      <xdr:rowOff>106680</xdr:rowOff>
    </xdr:from>
    <xdr:to>
      <xdr:col>23</xdr:col>
      <xdr:colOff>462016</xdr:colOff>
      <xdr:row>16</xdr:row>
      <xdr:rowOff>167221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F751762-B60D-B284-D006-B25CCC60F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34500" y="1668780"/>
          <a:ext cx="7190476" cy="335238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nQin\Desktop\&#38754;&#36741;&#26009;&#35746;&#36141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631.4382638889" createdVersion="5" refreshedVersion="5" minRefreshableVersion="3" recordCount="57" xr:uid="{00000000-000A-0000-FFFF-FFFF00000000}">
  <cacheSource type="worksheet">
    <worksheetSource ref="T3:AB60" sheet="主标  洗唛 挂牌" r:id="rId2"/>
  </cacheSource>
  <cacheFields count="9">
    <cacheField name="商店名称" numFmtId="0">
      <sharedItems count="3">
        <s v="30912-FB"/>
        <s v="30913-LP"/>
        <s v="30920-11H"/>
      </sharedItems>
    </cacheField>
    <cacheField name="工厂名称" numFmtId="0">
      <sharedItems count="2">
        <s v="安徽丽裳"/>
        <s v="宁波乾禾盛"/>
      </sharedItems>
    </cacheField>
    <cacheField name="款号" numFmtId="0">
      <sharedItems containsMixedTypes="1" containsNumber="1" containsInteger="1" count="8">
        <s v="CS0160_x000a_（63909+98996）"/>
        <s v="CS0161_x000a_（63910+98886）"/>
        <s v="CS0162_x000a_(63921 +52280)"/>
        <s v="CS0163_x000a_(62267+52281)"/>
        <n v="62267"/>
        <n v="63299"/>
        <n v="63910"/>
        <n v="63921"/>
      </sharedItems>
    </cacheField>
    <cacheField name="颜色" numFmtId="0">
      <sharedItems count="16">
        <s v="黑色BLACK"/>
        <s v="焦橙色BURNT ORANGE #16-1449TCX"/>
        <s v="芥绿色GRENOBLE GREEN #15-0544TCX"/>
        <s v="玫红色HONEYSUCKLE #18-2120TCX"/>
        <s v="豆灰色OXFORD TAN #15-1306TCX"/>
        <s v="石蓝色SODALITE BLUE #19-3953TCX"/>
        <s v="砖红色POINCIANA #18-1564TCX"/>
        <s v="暖灰褐WARM TAUPE #16-1318TCX"/>
        <s v="粉红SEA PINK #15-1912TCX "/>
        <s v="雾霾蓝CHAMBRAY BLUE  #17-3923"/>
        <s v="白色WHITE 11-0601TCX"/>
        <s v="灰蓝色DUSTY BLUE #2325"/>
        <s v="灰绿色SAGE #15-6310 TCX"/>
        <s v="柠檬黄MELON #15-1331 TCX"/>
        <s v="艳粉色HOT PINK #2326"/>
        <s v="宝石蓝ROYAL #1828"/>
      </sharedItems>
    </cacheField>
    <cacheField name="合计数量" numFmtId="0">
      <sharedItems containsSemiMixedTypes="0" containsString="0" containsNumber="1" containsInteger="1" minValue="240" maxValue="1020" count="5">
        <n v="480"/>
        <n v="1020"/>
        <n v="342"/>
        <n v="282"/>
        <n v="240"/>
      </sharedItems>
    </cacheField>
    <cacheField name="S订单数" numFmtId="0">
      <sharedItems containsSemiMixedTypes="0" containsString="0" containsNumber="1" containsInteger="1" minValue="40" maxValue="170" count="5">
        <n v="80"/>
        <n v="170"/>
        <n v="57"/>
        <n v="47"/>
        <n v="40"/>
      </sharedItems>
    </cacheField>
    <cacheField name="M订单数" numFmtId="0">
      <sharedItems containsSemiMixedTypes="0" containsString="0" containsNumber="1" containsInteger="1" minValue="80" maxValue="340" count="5">
        <n v="160"/>
        <n v="340"/>
        <n v="114"/>
        <n v="94"/>
        <n v="80"/>
      </sharedItems>
    </cacheField>
    <cacheField name="L订单数" numFmtId="0">
      <sharedItems containsSemiMixedTypes="0" containsString="0" containsNumber="1" containsInteger="1" minValue="80" maxValue="340" count="5">
        <n v="160"/>
        <n v="340"/>
        <n v="114"/>
        <n v="94"/>
        <n v="80"/>
      </sharedItems>
    </cacheField>
    <cacheField name="XL订单数" numFmtId="0">
      <sharedItems containsSemiMixedTypes="0" containsString="0" containsNumber="1" containsInteger="1" minValue="40" maxValue="170" count="5">
        <n v="80"/>
        <n v="170"/>
        <n v="57"/>
        <n v="47"/>
        <n v="4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0"/>
    <x v="0"/>
    <x v="0"/>
    <x v="0"/>
    <x v="0"/>
    <x v="0"/>
    <x v="0"/>
    <x v="0"/>
    <x v="0"/>
  </r>
  <r>
    <x v="0"/>
    <x v="0"/>
    <x v="0"/>
    <x v="1"/>
    <x v="0"/>
    <x v="0"/>
    <x v="0"/>
    <x v="0"/>
    <x v="0"/>
  </r>
  <r>
    <x v="0"/>
    <x v="0"/>
    <x v="0"/>
    <x v="2"/>
    <x v="0"/>
    <x v="0"/>
    <x v="0"/>
    <x v="0"/>
    <x v="0"/>
  </r>
  <r>
    <x v="0"/>
    <x v="0"/>
    <x v="0"/>
    <x v="3"/>
    <x v="0"/>
    <x v="0"/>
    <x v="0"/>
    <x v="0"/>
    <x v="0"/>
  </r>
  <r>
    <x v="0"/>
    <x v="1"/>
    <x v="1"/>
    <x v="4"/>
    <x v="0"/>
    <x v="0"/>
    <x v="0"/>
    <x v="0"/>
    <x v="0"/>
  </r>
  <r>
    <x v="0"/>
    <x v="1"/>
    <x v="1"/>
    <x v="3"/>
    <x v="0"/>
    <x v="0"/>
    <x v="0"/>
    <x v="0"/>
    <x v="0"/>
  </r>
  <r>
    <x v="0"/>
    <x v="1"/>
    <x v="1"/>
    <x v="5"/>
    <x v="0"/>
    <x v="0"/>
    <x v="0"/>
    <x v="0"/>
    <x v="0"/>
  </r>
  <r>
    <x v="0"/>
    <x v="1"/>
    <x v="1"/>
    <x v="6"/>
    <x v="0"/>
    <x v="0"/>
    <x v="0"/>
    <x v="0"/>
    <x v="0"/>
  </r>
  <r>
    <x v="0"/>
    <x v="0"/>
    <x v="2"/>
    <x v="0"/>
    <x v="0"/>
    <x v="0"/>
    <x v="0"/>
    <x v="0"/>
    <x v="0"/>
  </r>
  <r>
    <x v="0"/>
    <x v="0"/>
    <x v="2"/>
    <x v="7"/>
    <x v="0"/>
    <x v="0"/>
    <x v="0"/>
    <x v="0"/>
    <x v="0"/>
  </r>
  <r>
    <x v="0"/>
    <x v="0"/>
    <x v="2"/>
    <x v="8"/>
    <x v="0"/>
    <x v="0"/>
    <x v="0"/>
    <x v="0"/>
    <x v="0"/>
  </r>
  <r>
    <x v="0"/>
    <x v="0"/>
    <x v="2"/>
    <x v="5"/>
    <x v="0"/>
    <x v="0"/>
    <x v="0"/>
    <x v="0"/>
    <x v="0"/>
  </r>
  <r>
    <x v="0"/>
    <x v="1"/>
    <x v="3"/>
    <x v="4"/>
    <x v="0"/>
    <x v="0"/>
    <x v="0"/>
    <x v="0"/>
    <x v="0"/>
  </r>
  <r>
    <x v="0"/>
    <x v="1"/>
    <x v="3"/>
    <x v="9"/>
    <x v="0"/>
    <x v="0"/>
    <x v="0"/>
    <x v="0"/>
    <x v="0"/>
  </r>
  <r>
    <x v="0"/>
    <x v="1"/>
    <x v="3"/>
    <x v="6"/>
    <x v="0"/>
    <x v="0"/>
    <x v="0"/>
    <x v="0"/>
    <x v="0"/>
  </r>
  <r>
    <x v="0"/>
    <x v="1"/>
    <x v="3"/>
    <x v="10"/>
    <x v="0"/>
    <x v="0"/>
    <x v="0"/>
    <x v="0"/>
    <x v="0"/>
  </r>
  <r>
    <x v="1"/>
    <x v="0"/>
    <x v="0"/>
    <x v="4"/>
    <x v="1"/>
    <x v="1"/>
    <x v="1"/>
    <x v="1"/>
    <x v="1"/>
  </r>
  <r>
    <x v="1"/>
    <x v="0"/>
    <x v="0"/>
    <x v="11"/>
    <x v="1"/>
    <x v="1"/>
    <x v="1"/>
    <x v="1"/>
    <x v="1"/>
  </r>
  <r>
    <x v="1"/>
    <x v="0"/>
    <x v="0"/>
    <x v="12"/>
    <x v="1"/>
    <x v="1"/>
    <x v="1"/>
    <x v="1"/>
    <x v="1"/>
  </r>
  <r>
    <x v="1"/>
    <x v="0"/>
    <x v="0"/>
    <x v="13"/>
    <x v="1"/>
    <x v="1"/>
    <x v="1"/>
    <x v="1"/>
    <x v="1"/>
  </r>
  <r>
    <x v="1"/>
    <x v="1"/>
    <x v="1"/>
    <x v="4"/>
    <x v="1"/>
    <x v="1"/>
    <x v="1"/>
    <x v="1"/>
    <x v="1"/>
  </r>
  <r>
    <x v="1"/>
    <x v="1"/>
    <x v="1"/>
    <x v="0"/>
    <x v="1"/>
    <x v="1"/>
    <x v="1"/>
    <x v="1"/>
    <x v="1"/>
  </r>
  <r>
    <x v="1"/>
    <x v="1"/>
    <x v="1"/>
    <x v="11"/>
    <x v="1"/>
    <x v="1"/>
    <x v="1"/>
    <x v="1"/>
    <x v="1"/>
  </r>
  <r>
    <x v="1"/>
    <x v="1"/>
    <x v="1"/>
    <x v="14"/>
    <x v="1"/>
    <x v="1"/>
    <x v="1"/>
    <x v="1"/>
    <x v="1"/>
  </r>
  <r>
    <x v="1"/>
    <x v="0"/>
    <x v="2"/>
    <x v="0"/>
    <x v="1"/>
    <x v="1"/>
    <x v="1"/>
    <x v="1"/>
    <x v="1"/>
  </r>
  <r>
    <x v="1"/>
    <x v="0"/>
    <x v="2"/>
    <x v="12"/>
    <x v="1"/>
    <x v="1"/>
    <x v="1"/>
    <x v="1"/>
    <x v="1"/>
  </r>
  <r>
    <x v="1"/>
    <x v="0"/>
    <x v="2"/>
    <x v="13"/>
    <x v="1"/>
    <x v="1"/>
    <x v="1"/>
    <x v="1"/>
    <x v="1"/>
  </r>
  <r>
    <x v="1"/>
    <x v="0"/>
    <x v="2"/>
    <x v="14"/>
    <x v="1"/>
    <x v="1"/>
    <x v="1"/>
    <x v="1"/>
    <x v="1"/>
  </r>
  <r>
    <x v="1"/>
    <x v="0"/>
    <x v="2"/>
    <x v="7"/>
    <x v="2"/>
    <x v="2"/>
    <x v="2"/>
    <x v="2"/>
    <x v="2"/>
  </r>
  <r>
    <x v="1"/>
    <x v="1"/>
    <x v="3"/>
    <x v="4"/>
    <x v="1"/>
    <x v="1"/>
    <x v="1"/>
    <x v="1"/>
    <x v="1"/>
  </r>
  <r>
    <x v="1"/>
    <x v="1"/>
    <x v="3"/>
    <x v="12"/>
    <x v="1"/>
    <x v="1"/>
    <x v="1"/>
    <x v="1"/>
    <x v="1"/>
  </r>
  <r>
    <x v="1"/>
    <x v="1"/>
    <x v="3"/>
    <x v="13"/>
    <x v="1"/>
    <x v="1"/>
    <x v="1"/>
    <x v="1"/>
    <x v="1"/>
  </r>
  <r>
    <x v="1"/>
    <x v="1"/>
    <x v="3"/>
    <x v="14"/>
    <x v="1"/>
    <x v="1"/>
    <x v="1"/>
    <x v="1"/>
    <x v="1"/>
  </r>
  <r>
    <x v="1"/>
    <x v="1"/>
    <x v="3"/>
    <x v="9"/>
    <x v="3"/>
    <x v="3"/>
    <x v="3"/>
    <x v="3"/>
    <x v="3"/>
  </r>
  <r>
    <x v="2"/>
    <x v="1"/>
    <x v="1"/>
    <x v="4"/>
    <x v="4"/>
    <x v="4"/>
    <x v="4"/>
    <x v="4"/>
    <x v="4"/>
  </r>
  <r>
    <x v="2"/>
    <x v="1"/>
    <x v="1"/>
    <x v="3"/>
    <x v="4"/>
    <x v="4"/>
    <x v="4"/>
    <x v="4"/>
    <x v="4"/>
  </r>
  <r>
    <x v="2"/>
    <x v="1"/>
    <x v="1"/>
    <x v="5"/>
    <x v="4"/>
    <x v="4"/>
    <x v="4"/>
    <x v="4"/>
    <x v="4"/>
  </r>
  <r>
    <x v="2"/>
    <x v="1"/>
    <x v="1"/>
    <x v="6"/>
    <x v="4"/>
    <x v="4"/>
    <x v="4"/>
    <x v="4"/>
    <x v="4"/>
  </r>
  <r>
    <x v="2"/>
    <x v="1"/>
    <x v="3"/>
    <x v="4"/>
    <x v="4"/>
    <x v="4"/>
    <x v="4"/>
    <x v="4"/>
    <x v="4"/>
  </r>
  <r>
    <x v="2"/>
    <x v="1"/>
    <x v="3"/>
    <x v="9"/>
    <x v="4"/>
    <x v="4"/>
    <x v="4"/>
    <x v="4"/>
    <x v="4"/>
  </r>
  <r>
    <x v="2"/>
    <x v="1"/>
    <x v="3"/>
    <x v="6"/>
    <x v="4"/>
    <x v="4"/>
    <x v="4"/>
    <x v="4"/>
    <x v="4"/>
  </r>
  <r>
    <x v="2"/>
    <x v="1"/>
    <x v="3"/>
    <x v="10"/>
    <x v="4"/>
    <x v="4"/>
    <x v="4"/>
    <x v="4"/>
    <x v="4"/>
  </r>
  <r>
    <x v="0"/>
    <x v="1"/>
    <x v="4"/>
    <x v="4"/>
    <x v="0"/>
    <x v="0"/>
    <x v="0"/>
    <x v="0"/>
    <x v="0"/>
  </r>
  <r>
    <x v="0"/>
    <x v="1"/>
    <x v="4"/>
    <x v="11"/>
    <x v="0"/>
    <x v="0"/>
    <x v="0"/>
    <x v="0"/>
    <x v="0"/>
  </r>
  <r>
    <x v="0"/>
    <x v="1"/>
    <x v="4"/>
    <x v="3"/>
    <x v="0"/>
    <x v="0"/>
    <x v="0"/>
    <x v="0"/>
    <x v="0"/>
  </r>
  <r>
    <x v="0"/>
    <x v="0"/>
    <x v="5"/>
    <x v="11"/>
    <x v="0"/>
    <x v="0"/>
    <x v="0"/>
    <x v="0"/>
    <x v="0"/>
  </r>
  <r>
    <x v="0"/>
    <x v="0"/>
    <x v="5"/>
    <x v="13"/>
    <x v="0"/>
    <x v="0"/>
    <x v="0"/>
    <x v="0"/>
    <x v="0"/>
  </r>
  <r>
    <x v="0"/>
    <x v="0"/>
    <x v="5"/>
    <x v="7"/>
    <x v="0"/>
    <x v="0"/>
    <x v="0"/>
    <x v="0"/>
    <x v="0"/>
  </r>
  <r>
    <x v="0"/>
    <x v="0"/>
    <x v="5"/>
    <x v="8"/>
    <x v="0"/>
    <x v="0"/>
    <x v="0"/>
    <x v="0"/>
    <x v="0"/>
  </r>
  <r>
    <x v="0"/>
    <x v="1"/>
    <x v="6"/>
    <x v="0"/>
    <x v="0"/>
    <x v="0"/>
    <x v="0"/>
    <x v="0"/>
    <x v="0"/>
  </r>
  <r>
    <x v="0"/>
    <x v="1"/>
    <x v="6"/>
    <x v="2"/>
    <x v="0"/>
    <x v="0"/>
    <x v="0"/>
    <x v="0"/>
    <x v="0"/>
  </r>
  <r>
    <x v="0"/>
    <x v="1"/>
    <x v="6"/>
    <x v="15"/>
    <x v="0"/>
    <x v="0"/>
    <x v="0"/>
    <x v="0"/>
    <x v="0"/>
  </r>
  <r>
    <x v="0"/>
    <x v="1"/>
    <x v="6"/>
    <x v="10"/>
    <x v="0"/>
    <x v="0"/>
    <x v="0"/>
    <x v="0"/>
    <x v="0"/>
  </r>
  <r>
    <x v="0"/>
    <x v="0"/>
    <x v="7"/>
    <x v="0"/>
    <x v="0"/>
    <x v="0"/>
    <x v="0"/>
    <x v="0"/>
    <x v="0"/>
  </r>
  <r>
    <x v="0"/>
    <x v="0"/>
    <x v="7"/>
    <x v="11"/>
    <x v="0"/>
    <x v="0"/>
    <x v="0"/>
    <x v="0"/>
    <x v="0"/>
  </r>
  <r>
    <x v="0"/>
    <x v="0"/>
    <x v="7"/>
    <x v="12"/>
    <x v="0"/>
    <x v="0"/>
    <x v="0"/>
    <x v="0"/>
    <x v="0"/>
  </r>
  <r>
    <x v="0"/>
    <x v="0"/>
    <x v="7"/>
    <x v="13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数据透视表1" cacheId="0" applyNumberFormats="0" applyBorderFormats="0" applyFontFormats="0" applyPatternFormats="0" applyAlignmentFormats="0" applyWidthHeightFormats="1" dataCaption="值" updatedVersion="5" minRefreshableVersion="3" useAutoFormatting="1" createdVersion="5" indent="0" compact="0" compactData="0" multipleFieldFilters="0">
  <location ref="AG3:AI6" firstHeaderRow="1" firstDataRow="1" firstDataCol="2" rowPageCount="1" colPageCount="1"/>
  <pivotFields count="9">
    <pivotField axis="axisRow"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2">
        <item x="0"/>
        <item x="1"/>
      </items>
    </pivotField>
    <pivotField axis="axisPage" compact="0" outline="0" multipleItemSelectionAllowed="1" showAll="0" defaultSubtotal="0">
      <items count="8">
        <item x="0"/>
        <item h="1" x="1"/>
        <item h="1" x="2"/>
        <item h="1" x="3"/>
        <item h="1" x="4"/>
        <item h="1" x="5"/>
        <item h="1" x="6"/>
        <item h="1" x="7"/>
      </items>
    </pivotField>
    <pivotField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dataField="1" compact="0" outline="0" showAll="0" defaultSubtotal="0">
      <items count="5">
        <item x="0"/>
        <item x="1"/>
        <item x="2"/>
        <item x="3"/>
        <item x="4"/>
      </items>
    </pivotField>
    <pivotField compact="0" outline="0" showAll="0" defaultSubtotal="0">
      <items count="5">
        <item x="4"/>
        <item x="3"/>
        <item x="2"/>
        <item x="0"/>
        <item x="1"/>
      </items>
    </pivotField>
    <pivotField compact="0" outline="0" showAll="0" defaultSubtotal="0">
      <items count="5">
        <item x="4"/>
        <item x="3"/>
        <item x="2"/>
        <item x="0"/>
        <item x="1"/>
      </items>
    </pivotField>
    <pivotField compact="0" outline="0" showAll="0" defaultSubtotal="0">
      <items count="5">
        <item x="4"/>
        <item x="3"/>
        <item x="2"/>
        <item x="0"/>
        <item x="1"/>
      </items>
    </pivotField>
    <pivotField compact="0" outline="0" showAll="0" defaultSubtotal="0">
      <items count="5">
        <item x="4"/>
        <item x="3"/>
        <item x="2"/>
        <item x="0"/>
        <item x="1"/>
      </items>
    </pivotField>
  </pivotFields>
  <rowFields count="2">
    <field x="1"/>
    <field x="0"/>
  </rowFields>
  <rowItems count="3">
    <i>
      <x/>
      <x/>
    </i>
    <i r="1">
      <x v="1"/>
    </i>
    <i t="grand">
      <x/>
    </i>
  </rowItems>
  <colItems count="1">
    <i/>
  </colItems>
  <pageFields count="1">
    <pageField fld="2" hier="0"/>
  </pageFields>
  <dataFields count="1">
    <dataField name="求和项:合计数量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1"/>
  <sheetViews>
    <sheetView zoomScale="90" zoomScaleNormal="90" workbookViewId="0">
      <selection activeCell="J32" sqref="J32"/>
    </sheetView>
  </sheetViews>
  <sheetFormatPr defaultColWidth="9" defaultRowHeight="14.4" x14ac:dyDescent="0.25"/>
  <cols>
    <col min="1" max="1" width="3.6640625" customWidth="1"/>
    <col min="2" max="2" width="22" customWidth="1"/>
    <col min="3" max="3" width="24.44140625" style="8" customWidth="1"/>
    <col min="4" max="4" width="19.33203125" customWidth="1"/>
    <col min="5" max="5" width="12" customWidth="1"/>
    <col min="7" max="7" width="9.33203125"/>
    <col min="8" max="8" width="5.109375" customWidth="1"/>
    <col min="9" max="9" width="16.109375" customWidth="1"/>
    <col min="10" max="10" width="21.21875" customWidth="1"/>
    <col min="11" max="11" width="7.77734375" customWidth="1"/>
    <col min="12" max="13" width="8" customWidth="1"/>
    <col min="14" max="14" width="9" customWidth="1"/>
    <col min="15" max="15" width="5.109375" customWidth="1"/>
    <col min="16" max="17" width="6.33203125" customWidth="1"/>
    <col min="18" max="19" width="5.109375" customWidth="1"/>
    <col min="20" max="20" width="12.21875" customWidth="1"/>
    <col min="21" max="21" width="13.77734375" customWidth="1"/>
    <col min="22" max="22" width="23.44140625" customWidth="1"/>
    <col min="23" max="23" width="13.21875" customWidth="1"/>
    <col min="24" max="24" width="35.6640625" customWidth="1"/>
    <col min="25" max="32" width="9" customWidth="1"/>
    <col min="33" max="33" width="23.44140625"/>
    <col min="34" max="34" width="25.44140625"/>
    <col min="35" max="36" width="17.21875"/>
    <col min="37" max="42" width="23.44140625"/>
    <col min="43" max="43" width="6.33203125"/>
  </cols>
  <sheetData>
    <row r="1" spans="2:35" x14ac:dyDescent="0.25">
      <c r="AG1" t="s">
        <v>0</v>
      </c>
      <c r="AH1" t="s">
        <v>1</v>
      </c>
    </row>
    <row r="2" spans="2:35" ht="24.6" x14ac:dyDescent="0.25">
      <c r="I2" s="29" t="s">
        <v>2</v>
      </c>
      <c r="J2" s="29"/>
      <c r="K2" s="29"/>
      <c r="L2" s="29"/>
      <c r="M2" s="29"/>
      <c r="N2" s="29"/>
      <c r="T2" s="30" t="s">
        <v>3</v>
      </c>
      <c r="U2" s="30"/>
      <c r="V2" s="30"/>
      <c r="W2" s="30"/>
      <c r="X2" s="30"/>
      <c r="Y2" s="30"/>
      <c r="Z2" s="30"/>
      <c r="AA2" s="30"/>
      <c r="AB2" s="30"/>
      <c r="AC2" s="30"/>
    </row>
    <row r="3" spans="2:35" ht="22.2" x14ac:dyDescent="0.25">
      <c r="B3" s="3" t="s">
        <v>0</v>
      </c>
      <c r="C3" s="3" t="s">
        <v>4</v>
      </c>
      <c r="D3" s="3" t="s">
        <v>5</v>
      </c>
      <c r="E3" s="3" t="s">
        <v>6</v>
      </c>
      <c r="F3" s="9" t="s">
        <v>7</v>
      </c>
      <c r="G3" s="9" t="s">
        <v>8</v>
      </c>
      <c r="I3" s="1" t="s">
        <v>9</v>
      </c>
      <c r="J3" s="11" t="s">
        <v>0</v>
      </c>
      <c r="K3" s="1" t="s">
        <v>10</v>
      </c>
      <c r="L3" s="1" t="s">
        <v>11</v>
      </c>
      <c r="M3" s="1" t="s">
        <v>12</v>
      </c>
      <c r="N3" s="1" t="s">
        <v>13</v>
      </c>
      <c r="U3" s="5" t="s">
        <v>9</v>
      </c>
      <c r="V3" s="5" t="s">
        <v>0</v>
      </c>
      <c r="W3" s="5" t="s">
        <v>14</v>
      </c>
      <c r="X3" s="5" t="s">
        <v>15</v>
      </c>
      <c r="Y3" s="3" t="s">
        <v>16</v>
      </c>
      <c r="Z3" s="20" t="s">
        <v>17</v>
      </c>
      <c r="AA3" s="20" t="s">
        <v>18</v>
      </c>
      <c r="AB3" s="20" t="s">
        <v>19</v>
      </c>
      <c r="AC3" s="20" t="s">
        <v>20</v>
      </c>
      <c r="AG3" t="s">
        <v>9</v>
      </c>
      <c r="AH3" t="s">
        <v>14</v>
      </c>
      <c r="AI3" t="s">
        <v>21</v>
      </c>
    </row>
    <row r="4" spans="2:35" x14ac:dyDescent="0.25">
      <c r="B4" s="3">
        <v>62267</v>
      </c>
      <c r="C4" s="3"/>
      <c r="D4" s="3">
        <v>1440</v>
      </c>
      <c r="E4" s="3">
        <v>1440</v>
      </c>
      <c r="F4" s="9">
        <f t="shared" ref="F4:F7" si="0">E4*1</f>
        <v>1440</v>
      </c>
      <c r="G4" s="9">
        <v>1440</v>
      </c>
      <c r="I4" s="2" t="s">
        <v>4</v>
      </c>
      <c r="J4" s="13">
        <v>63299</v>
      </c>
      <c r="K4" s="2">
        <v>320</v>
      </c>
      <c r="L4" s="2">
        <v>640</v>
      </c>
      <c r="M4" s="2">
        <v>640</v>
      </c>
      <c r="N4" s="2">
        <v>320</v>
      </c>
      <c r="U4" s="1" t="s">
        <v>4</v>
      </c>
      <c r="V4" s="1" t="s">
        <v>1</v>
      </c>
      <c r="W4" s="6" t="s">
        <v>22</v>
      </c>
      <c r="X4" s="1" t="s">
        <v>23</v>
      </c>
      <c r="Y4" s="3">
        <v>480</v>
      </c>
      <c r="Z4" s="3">
        <v>80</v>
      </c>
      <c r="AA4" s="3">
        <v>160</v>
      </c>
      <c r="AB4" s="3">
        <v>160</v>
      </c>
      <c r="AC4" s="3">
        <v>80</v>
      </c>
      <c r="AG4" t="s">
        <v>4</v>
      </c>
      <c r="AH4" t="s">
        <v>22</v>
      </c>
      <c r="AI4">
        <v>1920</v>
      </c>
    </row>
    <row r="5" spans="2:35" x14ac:dyDescent="0.25">
      <c r="B5" s="3">
        <v>63299</v>
      </c>
      <c r="C5" s="3">
        <v>1920</v>
      </c>
      <c r="D5" s="3"/>
      <c r="E5" s="3">
        <v>1920</v>
      </c>
      <c r="F5" s="9">
        <f t="shared" si="0"/>
        <v>1920</v>
      </c>
      <c r="G5" s="9">
        <v>1920</v>
      </c>
      <c r="I5" s="2" t="s">
        <v>4</v>
      </c>
      <c r="J5" s="13">
        <v>63921</v>
      </c>
      <c r="K5" s="2">
        <v>320</v>
      </c>
      <c r="L5" s="2">
        <v>640</v>
      </c>
      <c r="M5" s="2">
        <v>640</v>
      </c>
      <c r="N5" s="2">
        <v>320</v>
      </c>
      <c r="U5" s="1" t="s">
        <v>4</v>
      </c>
      <c r="V5" s="1" t="s">
        <v>1</v>
      </c>
      <c r="W5" s="6" t="s">
        <v>22</v>
      </c>
      <c r="X5" s="1" t="s">
        <v>24</v>
      </c>
      <c r="Y5" s="3">
        <v>480</v>
      </c>
      <c r="Z5" s="3">
        <v>80</v>
      </c>
      <c r="AA5" s="3">
        <v>160</v>
      </c>
      <c r="AB5" s="3">
        <v>160</v>
      </c>
      <c r="AC5" s="3">
        <v>80</v>
      </c>
      <c r="AH5" t="s">
        <v>25</v>
      </c>
      <c r="AI5">
        <v>4080</v>
      </c>
    </row>
    <row r="6" spans="2:35" x14ac:dyDescent="0.25">
      <c r="B6" s="3">
        <v>63910</v>
      </c>
      <c r="C6" s="3"/>
      <c r="D6" s="3">
        <v>1920</v>
      </c>
      <c r="E6" s="3">
        <v>1920</v>
      </c>
      <c r="F6" s="9">
        <f t="shared" si="0"/>
        <v>1920</v>
      </c>
      <c r="G6" s="9">
        <v>1920</v>
      </c>
      <c r="I6" s="2" t="s">
        <v>26</v>
      </c>
      <c r="J6" s="13"/>
      <c r="K6" s="2">
        <v>640</v>
      </c>
      <c r="L6" s="2">
        <v>1280</v>
      </c>
      <c r="M6" s="2">
        <v>1280</v>
      </c>
      <c r="N6" s="2">
        <v>640</v>
      </c>
      <c r="U6" s="1" t="s">
        <v>4</v>
      </c>
      <c r="V6" s="1" t="s">
        <v>1</v>
      </c>
      <c r="W6" s="6" t="s">
        <v>22</v>
      </c>
      <c r="X6" s="1" t="s">
        <v>27</v>
      </c>
      <c r="Y6" s="3">
        <v>480</v>
      </c>
      <c r="Z6" s="3">
        <v>80</v>
      </c>
      <c r="AA6" s="3">
        <v>160</v>
      </c>
      <c r="AB6" s="3">
        <v>160</v>
      </c>
      <c r="AC6" s="3">
        <v>80</v>
      </c>
      <c r="AG6" t="s">
        <v>6</v>
      </c>
      <c r="AI6">
        <v>6000</v>
      </c>
    </row>
    <row r="7" spans="2:35" x14ac:dyDescent="0.25">
      <c r="B7" s="3">
        <v>63921</v>
      </c>
      <c r="C7" s="3">
        <v>1920</v>
      </c>
      <c r="D7" s="3"/>
      <c r="E7" s="3">
        <v>1920</v>
      </c>
      <c r="F7" s="9">
        <f t="shared" si="0"/>
        <v>1920</v>
      </c>
      <c r="G7" s="9">
        <v>1920</v>
      </c>
      <c r="I7" s="14" t="s">
        <v>5</v>
      </c>
      <c r="J7" s="15">
        <v>62267</v>
      </c>
      <c r="K7" s="14">
        <v>240</v>
      </c>
      <c r="L7" s="14">
        <v>480</v>
      </c>
      <c r="M7" s="14">
        <v>480</v>
      </c>
      <c r="N7" s="14">
        <v>240</v>
      </c>
      <c r="U7" s="1" t="s">
        <v>4</v>
      </c>
      <c r="V7" s="1" t="s">
        <v>1</v>
      </c>
      <c r="W7" s="6" t="s">
        <v>22</v>
      </c>
      <c r="X7" s="1" t="s">
        <v>28</v>
      </c>
      <c r="Y7" s="3">
        <v>480</v>
      </c>
      <c r="Z7" s="3">
        <v>80</v>
      </c>
      <c r="AA7" s="3">
        <v>160</v>
      </c>
      <c r="AB7" s="3">
        <v>160</v>
      </c>
      <c r="AC7" s="3">
        <v>80</v>
      </c>
    </row>
    <row r="8" spans="2:35" x14ac:dyDescent="0.25">
      <c r="B8" s="3" t="s">
        <v>1</v>
      </c>
      <c r="C8" s="3">
        <v>6000</v>
      </c>
      <c r="D8" s="3"/>
      <c r="E8" s="3">
        <v>6000</v>
      </c>
      <c r="F8" s="9">
        <f t="shared" ref="F8:F11" si="1">E8*2</f>
        <v>12000</v>
      </c>
      <c r="G8" s="9">
        <v>12000</v>
      </c>
      <c r="I8" s="14" t="s">
        <v>5</v>
      </c>
      <c r="J8" s="15">
        <v>63910</v>
      </c>
      <c r="K8" s="14">
        <v>320</v>
      </c>
      <c r="L8" s="14">
        <v>640</v>
      </c>
      <c r="M8" s="14">
        <v>640</v>
      </c>
      <c r="N8" s="14">
        <v>320</v>
      </c>
      <c r="U8" s="1" t="s">
        <v>5</v>
      </c>
      <c r="V8" s="1" t="s">
        <v>29</v>
      </c>
      <c r="W8" s="6" t="s">
        <v>22</v>
      </c>
      <c r="X8" s="1" t="s">
        <v>30</v>
      </c>
      <c r="Y8" s="3">
        <v>480</v>
      </c>
      <c r="Z8" s="3">
        <v>80</v>
      </c>
      <c r="AA8" s="3">
        <v>160</v>
      </c>
      <c r="AB8" s="3">
        <v>160</v>
      </c>
      <c r="AC8" s="3">
        <v>80</v>
      </c>
    </row>
    <row r="9" spans="2:35" x14ac:dyDescent="0.25">
      <c r="B9" s="3" t="s">
        <v>29</v>
      </c>
      <c r="C9" s="3"/>
      <c r="D9" s="3">
        <v>6960</v>
      </c>
      <c r="E9" s="3">
        <v>6960</v>
      </c>
      <c r="F9" s="9">
        <f t="shared" si="1"/>
        <v>13920</v>
      </c>
      <c r="G9" s="9">
        <v>13920</v>
      </c>
      <c r="I9" s="14" t="s">
        <v>31</v>
      </c>
      <c r="J9" s="15"/>
      <c r="K9" s="14">
        <v>560</v>
      </c>
      <c r="L9" s="14">
        <v>1120</v>
      </c>
      <c r="M9" s="14">
        <v>1120</v>
      </c>
      <c r="N9" s="14">
        <v>560</v>
      </c>
      <c r="U9" s="1" t="s">
        <v>5</v>
      </c>
      <c r="V9" s="1" t="s">
        <v>29</v>
      </c>
      <c r="W9" s="6" t="s">
        <v>22</v>
      </c>
      <c r="X9" s="1" t="s">
        <v>28</v>
      </c>
      <c r="Y9" s="3">
        <v>480</v>
      </c>
      <c r="Z9" s="3">
        <v>80</v>
      </c>
      <c r="AA9" s="3">
        <v>160</v>
      </c>
      <c r="AB9" s="3">
        <v>160</v>
      </c>
      <c r="AC9" s="3">
        <v>80</v>
      </c>
    </row>
    <row r="10" spans="2:35" x14ac:dyDescent="0.25">
      <c r="B10" s="3" t="s">
        <v>32</v>
      </c>
      <c r="C10" s="3">
        <v>6342</v>
      </c>
      <c r="D10" s="3"/>
      <c r="E10" s="3">
        <v>6342</v>
      </c>
      <c r="F10" s="9">
        <f t="shared" si="1"/>
        <v>12684</v>
      </c>
      <c r="G10" s="9">
        <v>12684</v>
      </c>
      <c r="I10" s="16" t="s">
        <v>6</v>
      </c>
      <c r="J10" s="17"/>
      <c r="K10" s="16">
        <v>1200</v>
      </c>
      <c r="L10" s="16">
        <v>2400</v>
      </c>
      <c r="M10" s="16">
        <v>2400</v>
      </c>
      <c r="N10" s="16">
        <v>1200</v>
      </c>
      <c r="U10" s="1" t="s">
        <v>5</v>
      </c>
      <c r="V10" s="1" t="s">
        <v>29</v>
      </c>
      <c r="W10" s="6" t="s">
        <v>22</v>
      </c>
      <c r="X10" s="1" t="s">
        <v>33</v>
      </c>
      <c r="Y10" s="3">
        <v>480</v>
      </c>
      <c r="Z10" s="3">
        <v>80</v>
      </c>
      <c r="AA10" s="3">
        <v>160</v>
      </c>
      <c r="AB10" s="3">
        <v>160</v>
      </c>
      <c r="AC10" s="3">
        <v>80</v>
      </c>
    </row>
    <row r="11" spans="2:35" x14ac:dyDescent="0.25">
      <c r="B11" s="3" t="s">
        <v>34</v>
      </c>
      <c r="C11" s="3"/>
      <c r="D11" s="3">
        <v>7242</v>
      </c>
      <c r="E11" s="3">
        <v>7242</v>
      </c>
      <c r="F11" s="9">
        <f t="shared" si="1"/>
        <v>14484</v>
      </c>
      <c r="G11" s="9">
        <v>14484</v>
      </c>
      <c r="U11" s="1" t="s">
        <v>5</v>
      </c>
      <c r="V11" s="1" t="s">
        <v>29</v>
      </c>
      <c r="W11" s="6" t="s">
        <v>22</v>
      </c>
      <c r="X11" s="1" t="s">
        <v>35</v>
      </c>
      <c r="Y11" s="3">
        <v>480</v>
      </c>
      <c r="Z11" s="3">
        <v>80</v>
      </c>
      <c r="AA11" s="3">
        <v>160</v>
      </c>
      <c r="AB11" s="3">
        <v>160</v>
      </c>
      <c r="AC11" s="3">
        <v>80</v>
      </c>
    </row>
    <row r="12" spans="2:35" x14ac:dyDescent="0.25">
      <c r="B12" s="3" t="s">
        <v>6</v>
      </c>
      <c r="C12" s="3">
        <v>16182</v>
      </c>
      <c r="D12" s="3">
        <v>17562</v>
      </c>
      <c r="E12" s="3">
        <v>33744</v>
      </c>
      <c r="F12" s="9">
        <f>SUM(F4:F11)</f>
        <v>60288</v>
      </c>
      <c r="G12" s="9">
        <f>SUM(G4:G11)</f>
        <v>60288</v>
      </c>
      <c r="U12" s="1" t="s">
        <v>4</v>
      </c>
      <c r="V12" s="1" t="s">
        <v>32</v>
      </c>
      <c r="W12" s="6" t="s">
        <v>22</v>
      </c>
      <c r="X12" s="1" t="s">
        <v>23</v>
      </c>
      <c r="Y12" s="3">
        <v>480</v>
      </c>
      <c r="Z12" s="3">
        <v>80</v>
      </c>
      <c r="AA12" s="3">
        <v>160</v>
      </c>
      <c r="AB12" s="3">
        <v>160</v>
      </c>
      <c r="AC12" s="3">
        <v>80</v>
      </c>
    </row>
    <row r="13" spans="2:35" x14ac:dyDescent="0.25">
      <c r="I13" s="2" t="s">
        <v>9</v>
      </c>
      <c r="J13" s="2" t="s">
        <v>0</v>
      </c>
      <c r="K13" s="2" t="s">
        <v>10</v>
      </c>
      <c r="L13" s="2" t="s">
        <v>11</v>
      </c>
      <c r="M13" s="2" t="s">
        <v>12</v>
      </c>
      <c r="N13" s="2" t="s">
        <v>13</v>
      </c>
      <c r="U13" s="1" t="s">
        <v>4</v>
      </c>
      <c r="V13" s="1" t="s">
        <v>32</v>
      </c>
      <c r="W13" s="6" t="s">
        <v>22</v>
      </c>
      <c r="X13" s="1" t="s">
        <v>36</v>
      </c>
      <c r="Y13" s="3">
        <v>480</v>
      </c>
      <c r="Z13" s="3">
        <v>80</v>
      </c>
      <c r="AA13" s="3">
        <v>160</v>
      </c>
      <c r="AB13" s="3">
        <v>160</v>
      </c>
      <c r="AC13" s="3">
        <v>80</v>
      </c>
    </row>
    <row r="14" spans="2:35" x14ac:dyDescent="0.25">
      <c r="I14" s="2" t="s">
        <v>4</v>
      </c>
      <c r="J14" s="2" t="s">
        <v>1</v>
      </c>
      <c r="K14" s="2">
        <v>2000</v>
      </c>
      <c r="L14" s="2">
        <v>4000</v>
      </c>
      <c r="M14" s="2">
        <v>4000</v>
      </c>
      <c r="N14" s="2">
        <v>2000</v>
      </c>
      <c r="U14" s="1" t="s">
        <v>4</v>
      </c>
      <c r="V14" s="1" t="s">
        <v>32</v>
      </c>
      <c r="W14" s="6" t="s">
        <v>22</v>
      </c>
      <c r="X14" s="1" t="s">
        <v>37</v>
      </c>
      <c r="Y14" s="3">
        <v>480</v>
      </c>
      <c r="Z14" s="3">
        <v>80</v>
      </c>
      <c r="AA14" s="3">
        <v>160</v>
      </c>
      <c r="AB14" s="3">
        <v>160</v>
      </c>
      <c r="AC14" s="3">
        <v>80</v>
      </c>
    </row>
    <row r="15" spans="2:35" x14ac:dyDescent="0.25">
      <c r="I15" s="2" t="s">
        <v>4</v>
      </c>
      <c r="J15" s="2" t="s">
        <v>32</v>
      </c>
      <c r="K15" s="2">
        <v>2114</v>
      </c>
      <c r="L15" s="2">
        <v>4228</v>
      </c>
      <c r="M15" s="2">
        <v>4228</v>
      </c>
      <c r="N15" s="2">
        <v>2114</v>
      </c>
      <c r="U15" s="1" t="s">
        <v>4</v>
      </c>
      <c r="V15" s="1" t="s">
        <v>32</v>
      </c>
      <c r="W15" s="6" t="s">
        <v>22</v>
      </c>
      <c r="X15" s="1" t="s">
        <v>33</v>
      </c>
      <c r="Y15" s="3">
        <v>480</v>
      </c>
      <c r="Z15" s="3">
        <v>80</v>
      </c>
      <c r="AA15" s="3">
        <v>160</v>
      </c>
      <c r="AB15" s="3">
        <v>160</v>
      </c>
      <c r="AC15" s="3">
        <v>80</v>
      </c>
    </row>
    <row r="16" spans="2:35" x14ac:dyDescent="0.25">
      <c r="I16" s="2" t="s">
        <v>26</v>
      </c>
      <c r="J16" s="2"/>
      <c r="K16" s="2">
        <v>4114</v>
      </c>
      <c r="L16" s="2">
        <v>8228</v>
      </c>
      <c r="M16" s="2">
        <v>8228</v>
      </c>
      <c r="N16" s="2">
        <v>4114</v>
      </c>
      <c r="U16" s="1" t="s">
        <v>5</v>
      </c>
      <c r="V16" s="1" t="s">
        <v>34</v>
      </c>
      <c r="W16" s="6" t="s">
        <v>22</v>
      </c>
      <c r="X16" s="1" t="s">
        <v>30</v>
      </c>
      <c r="Y16" s="3">
        <v>480</v>
      </c>
      <c r="Z16" s="3">
        <v>80</v>
      </c>
      <c r="AA16" s="3">
        <v>160</v>
      </c>
      <c r="AB16" s="3">
        <v>160</v>
      </c>
      <c r="AC16" s="3">
        <v>80</v>
      </c>
    </row>
    <row r="17" spans="2:29" x14ac:dyDescent="0.25">
      <c r="I17" s="14" t="s">
        <v>5</v>
      </c>
      <c r="J17" s="14" t="s">
        <v>29</v>
      </c>
      <c r="K17" s="14">
        <v>2320</v>
      </c>
      <c r="L17" s="14">
        <v>4640</v>
      </c>
      <c r="M17" s="14">
        <v>4640</v>
      </c>
      <c r="N17" s="14">
        <v>2320</v>
      </c>
      <c r="U17" s="1" t="s">
        <v>5</v>
      </c>
      <c r="V17" s="1" t="s">
        <v>34</v>
      </c>
      <c r="W17" s="6" t="s">
        <v>22</v>
      </c>
      <c r="X17" s="1" t="s">
        <v>38</v>
      </c>
      <c r="Y17" s="3">
        <v>480</v>
      </c>
      <c r="Z17" s="3">
        <v>80</v>
      </c>
      <c r="AA17" s="3">
        <v>160</v>
      </c>
      <c r="AB17" s="3">
        <v>160</v>
      </c>
      <c r="AC17" s="3">
        <v>80</v>
      </c>
    </row>
    <row r="18" spans="2:29" x14ac:dyDescent="0.25">
      <c r="I18" s="14" t="s">
        <v>5</v>
      </c>
      <c r="J18" s="14" t="s">
        <v>34</v>
      </c>
      <c r="K18" s="14">
        <v>2414</v>
      </c>
      <c r="L18" s="14">
        <v>4828</v>
      </c>
      <c r="M18" s="14">
        <v>4828</v>
      </c>
      <c r="N18" s="14">
        <v>2414</v>
      </c>
      <c r="U18" s="1" t="s">
        <v>5</v>
      </c>
      <c r="V18" s="1" t="s">
        <v>34</v>
      </c>
      <c r="W18" s="6" t="s">
        <v>22</v>
      </c>
      <c r="X18" s="1" t="s">
        <v>35</v>
      </c>
      <c r="Y18" s="3">
        <v>480</v>
      </c>
      <c r="Z18" s="3">
        <v>80</v>
      </c>
      <c r="AA18" s="3">
        <v>160</v>
      </c>
      <c r="AB18" s="3">
        <v>160</v>
      </c>
      <c r="AC18" s="3">
        <v>80</v>
      </c>
    </row>
    <row r="19" spans="2:29" x14ac:dyDescent="0.25">
      <c r="I19" s="14" t="s">
        <v>31</v>
      </c>
      <c r="J19" s="14"/>
      <c r="K19" s="14">
        <v>4734</v>
      </c>
      <c r="L19" s="14">
        <v>9468</v>
      </c>
      <c r="M19" s="14">
        <v>9468</v>
      </c>
      <c r="N19" s="14">
        <v>4734</v>
      </c>
      <c r="U19" s="1" t="s">
        <v>5</v>
      </c>
      <c r="V19" s="1" t="s">
        <v>34</v>
      </c>
      <c r="W19" s="4" t="s">
        <v>22</v>
      </c>
      <c r="X19" s="1" t="s">
        <v>39</v>
      </c>
      <c r="Y19" s="3">
        <v>480</v>
      </c>
      <c r="Z19" s="3">
        <v>80</v>
      </c>
      <c r="AA19" s="3">
        <v>160</v>
      </c>
      <c r="AB19" s="3">
        <v>160</v>
      </c>
      <c r="AC19" s="3">
        <v>80</v>
      </c>
    </row>
    <row r="20" spans="2:29" x14ac:dyDescent="0.25">
      <c r="I20" s="16" t="s">
        <v>6</v>
      </c>
      <c r="J20" s="16"/>
      <c r="K20" s="16">
        <v>8848</v>
      </c>
      <c r="L20" s="16">
        <v>17696</v>
      </c>
      <c r="M20" s="16">
        <v>17696</v>
      </c>
      <c r="N20" s="16">
        <v>8848</v>
      </c>
      <c r="U20" s="1" t="s">
        <v>4</v>
      </c>
      <c r="V20" s="1" t="s">
        <v>1</v>
      </c>
      <c r="W20" s="7" t="s">
        <v>25</v>
      </c>
      <c r="X20" s="1" t="s">
        <v>30</v>
      </c>
      <c r="Y20" s="3">
        <v>1020</v>
      </c>
      <c r="Z20" s="21">
        <v>170</v>
      </c>
      <c r="AA20" s="22">
        <v>340</v>
      </c>
      <c r="AB20" s="22">
        <v>340</v>
      </c>
      <c r="AC20" s="22">
        <v>170</v>
      </c>
    </row>
    <row r="21" spans="2:29" x14ac:dyDescent="0.25">
      <c r="U21" s="1" t="s">
        <v>4</v>
      </c>
      <c r="V21" s="1" t="s">
        <v>1</v>
      </c>
      <c r="W21" s="6" t="s">
        <v>25</v>
      </c>
      <c r="X21" s="1" t="s">
        <v>40</v>
      </c>
      <c r="Y21" s="3">
        <v>1020</v>
      </c>
      <c r="Z21" s="21">
        <v>170</v>
      </c>
      <c r="AA21" s="22">
        <v>340</v>
      </c>
      <c r="AB21" s="22">
        <v>340</v>
      </c>
      <c r="AC21" s="22">
        <v>170</v>
      </c>
    </row>
    <row r="22" spans="2:29" x14ac:dyDescent="0.25">
      <c r="U22" s="1" t="s">
        <v>4</v>
      </c>
      <c r="V22" s="1" t="s">
        <v>1</v>
      </c>
      <c r="W22" s="6" t="s">
        <v>25</v>
      </c>
      <c r="X22" s="1" t="s">
        <v>41</v>
      </c>
      <c r="Y22" s="3">
        <v>1020</v>
      </c>
      <c r="Z22" s="21">
        <v>170</v>
      </c>
      <c r="AA22" s="22">
        <v>340</v>
      </c>
      <c r="AB22" s="22">
        <v>340</v>
      </c>
      <c r="AC22" s="22">
        <v>170</v>
      </c>
    </row>
    <row r="23" spans="2:29" x14ac:dyDescent="0.25">
      <c r="U23" s="1" t="s">
        <v>4</v>
      </c>
      <c r="V23" s="1" t="s">
        <v>1</v>
      </c>
      <c r="W23" s="6" t="s">
        <v>25</v>
      </c>
      <c r="X23" s="1" t="s">
        <v>42</v>
      </c>
      <c r="Y23" s="3">
        <v>1020</v>
      </c>
      <c r="Z23" s="21">
        <v>170</v>
      </c>
      <c r="AA23" s="22">
        <v>340</v>
      </c>
      <c r="AB23" s="22">
        <v>340</v>
      </c>
      <c r="AC23" s="22">
        <v>170</v>
      </c>
    </row>
    <row r="24" spans="2:29" x14ac:dyDescent="0.25">
      <c r="U24" s="1" t="s">
        <v>5</v>
      </c>
      <c r="V24" s="1" t="s">
        <v>29</v>
      </c>
      <c r="W24" s="6" t="s">
        <v>25</v>
      </c>
      <c r="X24" s="1" t="s">
        <v>30</v>
      </c>
      <c r="Y24" s="3">
        <v>1020</v>
      </c>
      <c r="Z24" s="21">
        <v>170</v>
      </c>
      <c r="AA24" s="22">
        <v>340</v>
      </c>
      <c r="AB24" s="22">
        <v>340</v>
      </c>
      <c r="AC24" s="22">
        <v>170</v>
      </c>
    </row>
    <row r="25" spans="2:29" x14ac:dyDescent="0.25">
      <c r="U25" s="1" t="s">
        <v>5</v>
      </c>
      <c r="V25" s="1" t="s">
        <v>29</v>
      </c>
      <c r="W25" s="6" t="s">
        <v>25</v>
      </c>
      <c r="X25" s="1" t="s">
        <v>23</v>
      </c>
      <c r="Y25" s="3">
        <v>1020</v>
      </c>
      <c r="Z25" s="21">
        <v>170</v>
      </c>
      <c r="AA25" s="22">
        <v>340</v>
      </c>
      <c r="AB25" s="22">
        <v>340</v>
      </c>
      <c r="AC25" s="22">
        <v>170</v>
      </c>
    </row>
    <row r="26" spans="2:29" x14ac:dyDescent="0.25">
      <c r="U26" s="1" t="s">
        <v>5</v>
      </c>
      <c r="V26" s="1" t="s">
        <v>29</v>
      </c>
      <c r="W26" s="6" t="s">
        <v>25</v>
      </c>
      <c r="X26" s="1" t="s">
        <v>40</v>
      </c>
      <c r="Y26" s="3">
        <v>1020</v>
      </c>
      <c r="Z26" s="21">
        <v>170</v>
      </c>
      <c r="AA26" s="22">
        <v>340</v>
      </c>
      <c r="AB26" s="22">
        <v>340</v>
      </c>
      <c r="AC26" s="22">
        <v>170</v>
      </c>
    </row>
    <row r="27" spans="2:29" x14ac:dyDescent="0.25">
      <c r="U27" s="1" t="s">
        <v>5</v>
      </c>
      <c r="V27" s="1" t="s">
        <v>29</v>
      </c>
      <c r="W27" s="6" t="s">
        <v>25</v>
      </c>
      <c r="X27" s="1" t="s">
        <v>43</v>
      </c>
      <c r="Y27" s="3">
        <v>1020</v>
      </c>
      <c r="Z27" s="21">
        <v>170</v>
      </c>
      <c r="AA27" s="22">
        <v>340</v>
      </c>
      <c r="AB27" s="22">
        <v>340</v>
      </c>
      <c r="AC27" s="22">
        <v>170</v>
      </c>
    </row>
    <row r="28" spans="2:29" x14ac:dyDescent="0.25">
      <c r="U28" s="1" t="s">
        <v>4</v>
      </c>
      <c r="V28" s="1" t="s">
        <v>32</v>
      </c>
      <c r="W28" s="6" t="s">
        <v>25</v>
      </c>
      <c r="X28" s="1" t="s">
        <v>23</v>
      </c>
      <c r="Y28" s="3">
        <v>1020</v>
      </c>
      <c r="Z28" s="21">
        <v>170</v>
      </c>
      <c r="AA28" s="22">
        <v>340</v>
      </c>
      <c r="AB28" s="22">
        <v>340</v>
      </c>
      <c r="AC28" s="22">
        <v>170</v>
      </c>
    </row>
    <row r="29" spans="2:29" x14ac:dyDescent="0.25">
      <c r="U29" s="1" t="s">
        <v>4</v>
      </c>
      <c r="V29" s="1" t="s">
        <v>32</v>
      </c>
      <c r="W29" s="6" t="s">
        <v>25</v>
      </c>
      <c r="X29" s="1" t="s">
        <v>41</v>
      </c>
      <c r="Y29" s="3">
        <v>1020</v>
      </c>
      <c r="Z29" s="21">
        <v>170</v>
      </c>
      <c r="AA29" s="22">
        <v>340</v>
      </c>
      <c r="AB29" s="22">
        <v>340</v>
      </c>
      <c r="AC29" s="22">
        <v>170</v>
      </c>
    </row>
    <row r="30" spans="2:29" ht="43.05" customHeight="1" x14ac:dyDescent="0.25">
      <c r="B30" s="31" t="s">
        <v>44</v>
      </c>
      <c r="C30" s="32"/>
      <c r="D30" s="32"/>
      <c r="E30" s="32"/>
      <c r="F30" s="32"/>
      <c r="G30" s="33"/>
      <c r="U30" s="1" t="s">
        <v>4</v>
      </c>
      <c r="V30" s="1" t="s">
        <v>32</v>
      </c>
      <c r="W30" s="6" t="s">
        <v>25</v>
      </c>
      <c r="X30" s="1" t="s">
        <v>42</v>
      </c>
      <c r="Y30" s="3">
        <v>1020</v>
      </c>
      <c r="Z30" s="21">
        <v>170</v>
      </c>
      <c r="AA30" s="22">
        <v>340</v>
      </c>
      <c r="AB30" s="22">
        <v>340</v>
      </c>
      <c r="AC30" s="22">
        <v>170</v>
      </c>
    </row>
    <row r="31" spans="2:29" x14ac:dyDescent="0.25">
      <c r="B31" s="1" t="s">
        <v>14</v>
      </c>
      <c r="C31" s="1" t="s">
        <v>0</v>
      </c>
      <c r="D31" s="3" t="s">
        <v>4</v>
      </c>
      <c r="E31" s="3" t="s">
        <v>5</v>
      </c>
      <c r="F31" s="3" t="s">
        <v>6</v>
      </c>
      <c r="G31" s="10" t="s">
        <v>6</v>
      </c>
      <c r="U31" s="1" t="s">
        <v>4</v>
      </c>
      <c r="V31" s="1" t="s">
        <v>32</v>
      </c>
      <c r="W31" s="6" t="s">
        <v>25</v>
      </c>
      <c r="X31" s="1" t="s">
        <v>43</v>
      </c>
      <c r="Y31" s="3">
        <v>1020</v>
      </c>
      <c r="Z31" s="21">
        <v>170</v>
      </c>
      <c r="AA31" s="22">
        <v>340</v>
      </c>
      <c r="AB31" s="22">
        <v>340</v>
      </c>
      <c r="AC31" s="22">
        <v>170</v>
      </c>
    </row>
    <row r="32" spans="2:29" x14ac:dyDescent="0.25">
      <c r="B32" s="25" t="s">
        <v>25</v>
      </c>
      <c r="C32" s="11" t="s">
        <v>1</v>
      </c>
      <c r="D32" s="3">
        <v>4080</v>
      </c>
      <c r="E32" s="3"/>
      <c r="F32" s="3">
        <v>4080</v>
      </c>
      <c r="G32" s="10">
        <f t="shared" ref="G32:G37" si="2">F32*2</f>
        <v>8160</v>
      </c>
      <c r="U32" s="1" t="s">
        <v>4</v>
      </c>
      <c r="V32" s="1" t="s">
        <v>32</v>
      </c>
      <c r="W32" s="6" t="s">
        <v>25</v>
      </c>
      <c r="X32" t="s">
        <v>36</v>
      </c>
      <c r="Y32" s="3">
        <v>342</v>
      </c>
      <c r="Z32" s="3">
        <v>57</v>
      </c>
      <c r="AA32" s="3">
        <v>114</v>
      </c>
      <c r="AB32" s="3">
        <v>114</v>
      </c>
      <c r="AC32" s="3">
        <v>57</v>
      </c>
    </row>
    <row r="33" spans="2:29" x14ac:dyDescent="0.25">
      <c r="B33" s="25"/>
      <c r="C33" s="11" t="s">
        <v>29</v>
      </c>
      <c r="D33" s="3"/>
      <c r="E33" s="3">
        <v>4080</v>
      </c>
      <c r="F33" s="3">
        <v>4080</v>
      </c>
      <c r="G33" s="10">
        <f t="shared" si="2"/>
        <v>8160</v>
      </c>
      <c r="U33" s="1" t="s">
        <v>5</v>
      </c>
      <c r="V33" s="1" t="s">
        <v>34</v>
      </c>
      <c r="W33" s="6" t="s">
        <v>25</v>
      </c>
      <c r="X33" s="1" t="s">
        <v>30</v>
      </c>
      <c r="Y33" s="3">
        <v>1020</v>
      </c>
      <c r="Z33" s="21">
        <v>170</v>
      </c>
      <c r="AA33" s="22">
        <v>340</v>
      </c>
      <c r="AB33" s="22">
        <v>340</v>
      </c>
      <c r="AC33" s="22">
        <v>170</v>
      </c>
    </row>
    <row r="34" spans="2:29" ht="18" customHeight="1" x14ac:dyDescent="0.25">
      <c r="B34" s="25"/>
      <c r="C34" s="11" t="s">
        <v>32</v>
      </c>
      <c r="D34" s="3">
        <v>4422</v>
      </c>
      <c r="E34" s="3"/>
      <c r="F34" s="3">
        <v>4422</v>
      </c>
      <c r="G34" s="10">
        <f t="shared" si="2"/>
        <v>8844</v>
      </c>
      <c r="U34" s="1" t="s">
        <v>5</v>
      </c>
      <c r="V34" s="1" t="s">
        <v>34</v>
      </c>
      <c r="W34" s="6" t="s">
        <v>25</v>
      </c>
      <c r="X34" s="1" t="s">
        <v>41</v>
      </c>
      <c r="Y34" s="3">
        <v>1020</v>
      </c>
      <c r="Z34" s="21">
        <v>170</v>
      </c>
      <c r="AA34" s="22">
        <v>340</v>
      </c>
      <c r="AB34" s="22">
        <v>340</v>
      </c>
      <c r="AC34" s="22">
        <v>170</v>
      </c>
    </row>
    <row r="35" spans="2:29" x14ac:dyDescent="0.25">
      <c r="B35" s="25"/>
      <c r="C35" s="11" t="s">
        <v>34</v>
      </c>
      <c r="D35" s="3"/>
      <c r="E35" s="3">
        <v>4362</v>
      </c>
      <c r="F35" s="3">
        <v>4362</v>
      </c>
      <c r="G35" s="10">
        <f t="shared" si="2"/>
        <v>8724</v>
      </c>
      <c r="U35" s="1" t="s">
        <v>5</v>
      </c>
      <c r="V35" s="1" t="s">
        <v>34</v>
      </c>
      <c r="W35" s="6" t="s">
        <v>25</v>
      </c>
      <c r="X35" s="1" t="s">
        <v>42</v>
      </c>
      <c r="Y35" s="3">
        <v>1020</v>
      </c>
      <c r="Z35" s="21">
        <v>170</v>
      </c>
      <c r="AA35" s="22">
        <v>340</v>
      </c>
      <c r="AB35" s="22">
        <v>340</v>
      </c>
      <c r="AC35" s="22">
        <v>170</v>
      </c>
    </row>
    <row r="36" spans="2:29" x14ac:dyDescent="0.25">
      <c r="B36" s="25" t="s">
        <v>45</v>
      </c>
      <c r="C36" s="11" t="s">
        <v>29</v>
      </c>
      <c r="D36" s="3"/>
      <c r="E36" s="3">
        <v>960</v>
      </c>
      <c r="F36" s="3">
        <v>960</v>
      </c>
      <c r="G36" s="10">
        <f t="shared" si="2"/>
        <v>1920</v>
      </c>
      <c r="U36" s="1" t="s">
        <v>5</v>
      </c>
      <c r="V36" s="1" t="s">
        <v>34</v>
      </c>
      <c r="W36" s="6" t="s">
        <v>25</v>
      </c>
      <c r="X36" s="1" t="s">
        <v>43</v>
      </c>
      <c r="Y36" s="3">
        <v>1020</v>
      </c>
      <c r="Z36" s="21">
        <v>170</v>
      </c>
      <c r="AA36" s="22">
        <v>340</v>
      </c>
      <c r="AB36" s="22">
        <v>340</v>
      </c>
      <c r="AC36" s="22">
        <v>170</v>
      </c>
    </row>
    <row r="37" spans="2:29" x14ac:dyDescent="0.25">
      <c r="B37" s="25"/>
      <c r="C37" s="11" t="s">
        <v>34</v>
      </c>
      <c r="D37" s="3"/>
      <c r="E37" s="3">
        <v>960</v>
      </c>
      <c r="F37" s="3">
        <v>960</v>
      </c>
      <c r="G37" s="10">
        <f t="shared" si="2"/>
        <v>1920</v>
      </c>
      <c r="U37" s="1" t="s">
        <v>5</v>
      </c>
      <c r="V37" s="1" t="s">
        <v>34</v>
      </c>
      <c r="W37" s="4" t="s">
        <v>25</v>
      </c>
      <c r="X37" t="s">
        <v>38</v>
      </c>
      <c r="Y37" s="3">
        <v>282</v>
      </c>
      <c r="Z37" s="3">
        <v>47</v>
      </c>
      <c r="AA37" s="3">
        <v>94</v>
      </c>
      <c r="AB37" s="3">
        <v>94</v>
      </c>
      <c r="AC37" s="3">
        <v>47</v>
      </c>
    </row>
    <row r="38" spans="2:29" x14ac:dyDescent="0.25">
      <c r="B38" s="25" t="s">
        <v>46</v>
      </c>
      <c r="C38" s="11">
        <v>62267</v>
      </c>
      <c r="D38" s="3"/>
      <c r="E38" s="3">
        <v>1440</v>
      </c>
      <c r="F38" s="3">
        <v>1440</v>
      </c>
      <c r="G38" s="10">
        <f t="shared" ref="G38:G41" si="3">F38*1</f>
        <v>1440</v>
      </c>
      <c r="U38" s="1" t="s">
        <v>5</v>
      </c>
      <c r="V38" s="1" t="s">
        <v>29</v>
      </c>
      <c r="W38" s="7" t="s">
        <v>45</v>
      </c>
      <c r="X38" s="1" t="s">
        <v>30</v>
      </c>
      <c r="Y38" s="3">
        <v>240</v>
      </c>
      <c r="Z38" s="3">
        <v>40</v>
      </c>
      <c r="AA38" s="3">
        <v>80</v>
      </c>
      <c r="AB38" s="3">
        <v>80</v>
      </c>
      <c r="AC38" s="3">
        <v>40</v>
      </c>
    </row>
    <row r="39" spans="2:29" x14ac:dyDescent="0.25">
      <c r="B39" s="25"/>
      <c r="C39" s="11">
        <v>63299</v>
      </c>
      <c r="D39" s="3">
        <v>1920</v>
      </c>
      <c r="E39" s="3"/>
      <c r="F39" s="3">
        <v>1920</v>
      </c>
      <c r="G39" s="10">
        <f t="shared" si="3"/>
        <v>1920</v>
      </c>
      <c r="U39" s="1" t="s">
        <v>5</v>
      </c>
      <c r="V39" s="1" t="s">
        <v>29</v>
      </c>
      <c r="W39" s="6" t="s">
        <v>45</v>
      </c>
      <c r="X39" s="1" t="s">
        <v>28</v>
      </c>
      <c r="Y39" s="3">
        <v>240</v>
      </c>
      <c r="Z39" s="3">
        <v>40</v>
      </c>
      <c r="AA39" s="3">
        <v>80</v>
      </c>
      <c r="AB39" s="3">
        <v>80</v>
      </c>
      <c r="AC39" s="3">
        <v>40</v>
      </c>
    </row>
    <row r="40" spans="2:29" x14ac:dyDescent="0.25">
      <c r="B40" s="25"/>
      <c r="C40" s="11">
        <v>63910</v>
      </c>
      <c r="D40" s="3"/>
      <c r="E40" s="3">
        <v>1920</v>
      </c>
      <c r="F40" s="3">
        <v>1920</v>
      </c>
      <c r="G40" s="10">
        <f t="shared" si="3"/>
        <v>1920</v>
      </c>
      <c r="U40" s="1" t="s">
        <v>5</v>
      </c>
      <c r="V40" s="1" t="s">
        <v>29</v>
      </c>
      <c r="W40" s="6" t="s">
        <v>45</v>
      </c>
      <c r="X40" s="1" t="s">
        <v>33</v>
      </c>
      <c r="Y40" s="3">
        <v>240</v>
      </c>
      <c r="Z40" s="3">
        <v>40</v>
      </c>
      <c r="AA40" s="3">
        <v>80</v>
      </c>
      <c r="AB40" s="3">
        <v>80</v>
      </c>
      <c r="AC40" s="3">
        <v>40</v>
      </c>
    </row>
    <row r="41" spans="2:29" x14ac:dyDescent="0.25">
      <c r="B41" s="25"/>
      <c r="C41" s="11">
        <v>63921</v>
      </c>
      <c r="D41" s="3">
        <v>1920</v>
      </c>
      <c r="E41" s="3"/>
      <c r="F41" s="3">
        <v>1920</v>
      </c>
      <c r="G41" s="10">
        <f t="shared" si="3"/>
        <v>1920</v>
      </c>
      <c r="U41" s="1" t="s">
        <v>5</v>
      </c>
      <c r="V41" s="1" t="s">
        <v>29</v>
      </c>
      <c r="W41" s="6" t="s">
        <v>45</v>
      </c>
      <c r="X41" s="1" t="s">
        <v>35</v>
      </c>
      <c r="Y41" s="3">
        <v>240</v>
      </c>
      <c r="Z41" s="3">
        <v>40</v>
      </c>
      <c r="AA41" s="3">
        <v>80</v>
      </c>
      <c r="AB41" s="3">
        <v>80</v>
      </c>
      <c r="AC41" s="3">
        <v>40</v>
      </c>
    </row>
    <row r="42" spans="2:29" x14ac:dyDescent="0.25">
      <c r="B42" s="25"/>
      <c r="C42" s="11" t="s">
        <v>1</v>
      </c>
      <c r="D42" s="3">
        <v>1920</v>
      </c>
      <c r="E42" s="3"/>
      <c r="F42" s="3">
        <v>1920</v>
      </c>
      <c r="G42" s="10">
        <f t="shared" ref="G42:G45" si="4">F42*2</f>
        <v>3840</v>
      </c>
      <c r="U42" s="1" t="s">
        <v>5</v>
      </c>
      <c r="V42" s="1" t="s">
        <v>34</v>
      </c>
      <c r="W42" s="6" t="s">
        <v>45</v>
      </c>
      <c r="X42" s="1" t="s">
        <v>30</v>
      </c>
      <c r="Y42" s="3">
        <v>240</v>
      </c>
      <c r="Z42" s="3">
        <v>40</v>
      </c>
      <c r="AA42" s="3">
        <v>80</v>
      </c>
      <c r="AB42" s="3">
        <v>80</v>
      </c>
      <c r="AC42" s="3">
        <v>40</v>
      </c>
    </row>
    <row r="43" spans="2:29" x14ac:dyDescent="0.25">
      <c r="B43" s="25"/>
      <c r="C43" s="11" t="s">
        <v>29</v>
      </c>
      <c r="D43" s="3"/>
      <c r="E43" s="3">
        <v>1920</v>
      </c>
      <c r="F43" s="3">
        <v>1920</v>
      </c>
      <c r="G43" s="10">
        <f t="shared" si="4"/>
        <v>3840</v>
      </c>
      <c r="U43" s="1" t="s">
        <v>5</v>
      </c>
      <c r="V43" s="1" t="s">
        <v>34</v>
      </c>
      <c r="W43" s="6" t="s">
        <v>45</v>
      </c>
      <c r="X43" s="1" t="s">
        <v>38</v>
      </c>
      <c r="Y43" s="3">
        <v>240</v>
      </c>
      <c r="Z43" s="3">
        <v>40</v>
      </c>
      <c r="AA43" s="3">
        <v>80</v>
      </c>
      <c r="AB43" s="3">
        <v>80</v>
      </c>
      <c r="AC43" s="3">
        <v>40</v>
      </c>
    </row>
    <row r="44" spans="2:29" x14ac:dyDescent="0.25">
      <c r="B44" s="25"/>
      <c r="C44" s="11" t="s">
        <v>32</v>
      </c>
      <c r="D44" s="3">
        <v>1920</v>
      </c>
      <c r="E44" s="3"/>
      <c r="F44" s="3">
        <v>1920</v>
      </c>
      <c r="G44" s="10">
        <f t="shared" si="4"/>
        <v>3840</v>
      </c>
      <c r="U44" s="1" t="s">
        <v>5</v>
      </c>
      <c r="V44" s="1" t="s">
        <v>34</v>
      </c>
      <c r="W44" s="6" t="s">
        <v>45</v>
      </c>
      <c r="X44" s="1" t="s">
        <v>35</v>
      </c>
      <c r="Y44" s="3">
        <v>240</v>
      </c>
      <c r="Z44" s="3">
        <v>40</v>
      </c>
      <c r="AA44" s="3">
        <v>80</v>
      </c>
      <c r="AB44" s="3">
        <v>80</v>
      </c>
      <c r="AC44" s="3">
        <v>40</v>
      </c>
    </row>
    <row r="45" spans="2:29" x14ac:dyDescent="0.25">
      <c r="B45" s="25"/>
      <c r="C45" s="11" t="s">
        <v>34</v>
      </c>
      <c r="D45" s="3"/>
      <c r="E45" s="3">
        <v>1920</v>
      </c>
      <c r="F45" s="3">
        <v>1920</v>
      </c>
      <c r="G45" s="10">
        <f t="shared" si="4"/>
        <v>3840</v>
      </c>
      <c r="U45" s="1" t="s">
        <v>5</v>
      </c>
      <c r="V45" s="1" t="s">
        <v>34</v>
      </c>
      <c r="W45" s="4" t="s">
        <v>45</v>
      </c>
      <c r="X45" s="1" t="s">
        <v>39</v>
      </c>
      <c r="Y45" s="3">
        <v>240</v>
      </c>
      <c r="Z45" s="3">
        <v>40</v>
      </c>
      <c r="AA45" s="3">
        <v>80</v>
      </c>
      <c r="AB45" s="3">
        <v>80</v>
      </c>
      <c r="AC45" s="3">
        <v>40</v>
      </c>
    </row>
    <row r="46" spans="2:29" x14ac:dyDescent="0.25">
      <c r="B46" s="1" t="s">
        <v>6</v>
      </c>
      <c r="C46" s="3"/>
      <c r="D46" s="3">
        <v>16182</v>
      </c>
      <c r="E46" s="3">
        <v>17562</v>
      </c>
      <c r="F46" s="3">
        <v>33744</v>
      </c>
      <c r="G46" s="12">
        <f>SUM(G32:G45)</f>
        <v>60288</v>
      </c>
      <c r="U46" s="1" t="s">
        <v>5</v>
      </c>
      <c r="V46" s="18">
        <v>62267</v>
      </c>
      <c r="W46" s="6" t="s">
        <v>22</v>
      </c>
      <c r="X46" s="18" t="s">
        <v>30</v>
      </c>
      <c r="Y46" s="23">
        <v>480</v>
      </c>
      <c r="Z46" s="23">
        <v>80</v>
      </c>
      <c r="AA46" s="23">
        <v>160</v>
      </c>
      <c r="AB46" s="23">
        <v>160</v>
      </c>
      <c r="AC46" s="23">
        <v>80</v>
      </c>
    </row>
    <row r="47" spans="2:29" x14ac:dyDescent="0.25">
      <c r="U47" s="1" t="s">
        <v>5</v>
      </c>
      <c r="V47" s="18">
        <v>62267</v>
      </c>
      <c r="W47" s="6" t="s">
        <v>22</v>
      </c>
      <c r="X47" s="18" t="s">
        <v>40</v>
      </c>
      <c r="Y47" s="23">
        <v>480</v>
      </c>
      <c r="Z47" s="23">
        <v>80</v>
      </c>
      <c r="AA47" s="23">
        <v>160</v>
      </c>
      <c r="AB47" s="23">
        <v>160</v>
      </c>
      <c r="AC47" s="23">
        <v>80</v>
      </c>
    </row>
    <row r="48" spans="2:29" x14ac:dyDescent="0.25">
      <c r="U48" s="1" t="s">
        <v>5</v>
      </c>
      <c r="V48" s="18">
        <v>62267</v>
      </c>
      <c r="W48" s="6" t="s">
        <v>22</v>
      </c>
      <c r="X48" s="18" t="s">
        <v>28</v>
      </c>
      <c r="Y48" s="23">
        <v>480</v>
      </c>
      <c r="Z48" s="23">
        <v>80</v>
      </c>
      <c r="AA48" s="23">
        <v>160</v>
      </c>
      <c r="AB48" s="23">
        <v>160</v>
      </c>
      <c r="AC48" s="23">
        <v>80</v>
      </c>
    </row>
    <row r="49" spans="2:29" x14ac:dyDescent="0.25">
      <c r="U49" s="1" t="s">
        <v>4</v>
      </c>
      <c r="V49" s="18">
        <v>63299</v>
      </c>
      <c r="W49" s="6" t="s">
        <v>22</v>
      </c>
      <c r="X49" s="18" t="s">
        <v>40</v>
      </c>
      <c r="Y49" s="23">
        <v>480</v>
      </c>
      <c r="Z49" s="23">
        <v>80</v>
      </c>
      <c r="AA49" s="23">
        <v>160</v>
      </c>
      <c r="AB49" s="23">
        <v>160</v>
      </c>
      <c r="AC49" s="23">
        <v>80</v>
      </c>
    </row>
    <row r="50" spans="2:29" x14ac:dyDescent="0.25">
      <c r="B50" s="11" t="s">
        <v>1</v>
      </c>
      <c r="C50" s="26" t="s">
        <v>47</v>
      </c>
      <c r="U50" s="1" t="s">
        <v>4</v>
      </c>
      <c r="V50" s="18">
        <v>63299</v>
      </c>
      <c r="W50" s="6" t="s">
        <v>22</v>
      </c>
      <c r="X50" s="18" t="s">
        <v>42</v>
      </c>
      <c r="Y50" s="23">
        <v>480</v>
      </c>
      <c r="Z50" s="23">
        <v>80</v>
      </c>
      <c r="AA50" s="23">
        <v>160</v>
      </c>
      <c r="AB50" s="23">
        <v>160</v>
      </c>
      <c r="AC50" s="23">
        <v>80</v>
      </c>
    </row>
    <row r="51" spans="2:29" x14ac:dyDescent="0.25">
      <c r="B51" s="11" t="s">
        <v>29</v>
      </c>
      <c r="C51" s="27"/>
      <c r="U51" s="1" t="s">
        <v>4</v>
      </c>
      <c r="V51" s="18">
        <v>63299</v>
      </c>
      <c r="W51" s="6" t="s">
        <v>22</v>
      </c>
      <c r="X51" s="18" t="s">
        <v>36</v>
      </c>
      <c r="Y51" s="23">
        <v>480</v>
      </c>
      <c r="Z51" s="23">
        <v>80</v>
      </c>
      <c r="AA51" s="23">
        <v>160</v>
      </c>
      <c r="AB51" s="23">
        <v>160</v>
      </c>
      <c r="AC51" s="23">
        <v>80</v>
      </c>
    </row>
    <row r="52" spans="2:29" x14ac:dyDescent="0.25">
      <c r="B52" s="11" t="s">
        <v>32</v>
      </c>
      <c r="C52" s="27"/>
      <c r="U52" s="1" t="s">
        <v>4</v>
      </c>
      <c r="V52" s="18">
        <v>63299</v>
      </c>
      <c r="W52" s="6" t="s">
        <v>22</v>
      </c>
      <c r="X52" s="18" t="s">
        <v>37</v>
      </c>
      <c r="Y52" s="23">
        <v>480</v>
      </c>
      <c r="Z52" s="23">
        <v>80</v>
      </c>
      <c r="AA52" s="23">
        <v>160</v>
      </c>
      <c r="AB52" s="23">
        <v>160</v>
      </c>
      <c r="AC52" s="23">
        <v>80</v>
      </c>
    </row>
    <row r="53" spans="2:29" x14ac:dyDescent="0.25">
      <c r="B53" s="11" t="s">
        <v>34</v>
      </c>
      <c r="C53" s="28"/>
      <c r="U53" s="1" t="s">
        <v>5</v>
      </c>
      <c r="V53" s="18">
        <v>63910</v>
      </c>
      <c r="W53" s="6" t="s">
        <v>22</v>
      </c>
      <c r="X53" s="18" t="s">
        <v>23</v>
      </c>
      <c r="Y53" s="23">
        <v>480</v>
      </c>
      <c r="Z53" s="23">
        <v>80</v>
      </c>
      <c r="AA53" s="23">
        <v>160</v>
      </c>
      <c r="AB53" s="23">
        <v>160</v>
      </c>
      <c r="AC53" s="23">
        <v>80</v>
      </c>
    </row>
    <row r="54" spans="2:29" x14ac:dyDescent="0.25">
      <c r="U54" s="1" t="s">
        <v>5</v>
      </c>
      <c r="V54" s="18">
        <v>63910</v>
      </c>
      <c r="W54" s="6" t="s">
        <v>22</v>
      </c>
      <c r="X54" s="18" t="s">
        <v>27</v>
      </c>
      <c r="Y54" s="23">
        <v>480</v>
      </c>
      <c r="Z54" s="23">
        <v>80</v>
      </c>
      <c r="AA54" s="23">
        <v>160</v>
      </c>
      <c r="AB54" s="23">
        <v>160</v>
      </c>
      <c r="AC54" s="23">
        <v>80</v>
      </c>
    </row>
    <row r="55" spans="2:29" x14ac:dyDescent="0.25">
      <c r="U55" s="1" t="s">
        <v>5</v>
      </c>
      <c r="V55" s="18">
        <v>63910</v>
      </c>
      <c r="W55" s="6" t="s">
        <v>22</v>
      </c>
      <c r="X55" s="18" t="s">
        <v>48</v>
      </c>
      <c r="Y55" s="23">
        <v>480</v>
      </c>
      <c r="Z55" s="23">
        <v>80</v>
      </c>
      <c r="AA55" s="23">
        <v>160</v>
      </c>
      <c r="AB55" s="23">
        <v>160</v>
      </c>
      <c r="AC55" s="23">
        <v>80</v>
      </c>
    </row>
    <row r="56" spans="2:29" x14ac:dyDescent="0.25">
      <c r="U56" s="1" t="s">
        <v>5</v>
      </c>
      <c r="V56" s="18">
        <v>63910</v>
      </c>
      <c r="W56" s="6" t="s">
        <v>22</v>
      </c>
      <c r="X56" s="18" t="s">
        <v>39</v>
      </c>
      <c r="Y56" s="23">
        <v>480</v>
      </c>
      <c r="Z56" s="23">
        <v>80</v>
      </c>
      <c r="AA56" s="23">
        <v>160</v>
      </c>
      <c r="AB56" s="23">
        <v>160</v>
      </c>
      <c r="AC56" s="23">
        <v>80</v>
      </c>
    </row>
    <row r="57" spans="2:29" x14ac:dyDescent="0.25">
      <c r="U57" s="1" t="s">
        <v>4</v>
      </c>
      <c r="V57" s="18">
        <v>63921</v>
      </c>
      <c r="W57" s="6" t="s">
        <v>22</v>
      </c>
      <c r="X57" s="18" t="s">
        <v>23</v>
      </c>
      <c r="Y57" s="23">
        <v>480</v>
      </c>
      <c r="Z57" s="23">
        <v>80</v>
      </c>
      <c r="AA57" s="23">
        <v>160</v>
      </c>
      <c r="AB57" s="23">
        <v>160</v>
      </c>
      <c r="AC57" s="23">
        <v>80</v>
      </c>
    </row>
    <row r="58" spans="2:29" x14ac:dyDescent="0.25">
      <c r="U58" s="1" t="s">
        <v>4</v>
      </c>
      <c r="V58" s="18">
        <v>63921</v>
      </c>
      <c r="W58" s="6" t="s">
        <v>22</v>
      </c>
      <c r="X58" s="18" t="s">
        <v>40</v>
      </c>
      <c r="Y58" s="23">
        <v>480</v>
      </c>
      <c r="Z58" s="23">
        <v>80</v>
      </c>
      <c r="AA58" s="23">
        <v>160</v>
      </c>
      <c r="AB58" s="23">
        <v>160</v>
      </c>
      <c r="AC58" s="23">
        <v>80</v>
      </c>
    </row>
    <row r="59" spans="2:29" x14ac:dyDescent="0.25">
      <c r="U59" s="1" t="s">
        <v>4</v>
      </c>
      <c r="V59" s="18">
        <v>63921</v>
      </c>
      <c r="W59" s="6" t="s">
        <v>22</v>
      </c>
      <c r="X59" s="18" t="s">
        <v>41</v>
      </c>
      <c r="Y59" s="23">
        <v>480</v>
      </c>
      <c r="Z59" s="23">
        <v>80</v>
      </c>
      <c r="AA59" s="23">
        <v>160</v>
      </c>
      <c r="AB59" s="23">
        <v>160</v>
      </c>
      <c r="AC59" s="23">
        <v>80</v>
      </c>
    </row>
    <row r="60" spans="2:29" x14ac:dyDescent="0.25">
      <c r="U60" s="1" t="s">
        <v>4</v>
      </c>
      <c r="V60" s="18">
        <v>63921</v>
      </c>
      <c r="W60" s="6" t="s">
        <v>22</v>
      </c>
      <c r="X60" s="18" t="s">
        <v>42</v>
      </c>
      <c r="Y60" s="23">
        <v>480</v>
      </c>
      <c r="Z60" s="23">
        <v>80</v>
      </c>
      <c r="AA60" s="23">
        <v>160</v>
      </c>
      <c r="AB60" s="23">
        <v>160</v>
      </c>
      <c r="AC60" s="23">
        <v>80</v>
      </c>
    </row>
    <row r="61" spans="2:29" x14ac:dyDescent="0.25">
      <c r="U61" s="4"/>
      <c r="V61" s="19"/>
      <c r="W61" s="1" t="s">
        <v>6</v>
      </c>
      <c r="X61" s="4"/>
      <c r="Y61" s="24">
        <f t="shared" ref="Y61:AC61" si="5">SUM(Y4:Y60)</f>
        <v>33744</v>
      </c>
      <c r="Z61" s="24">
        <f t="shared" si="5"/>
        <v>5624</v>
      </c>
      <c r="AA61" s="24">
        <f t="shared" si="5"/>
        <v>11248</v>
      </c>
      <c r="AB61" s="24">
        <f t="shared" si="5"/>
        <v>11248</v>
      </c>
      <c r="AC61" s="24">
        <f t="shared" si="5"/>
        <v>5624</v>
      </c>
    </row>
  </sheetData>
  <autoFilter ref="T3:AC61" xr:uid="{00000000-0009-0000-0000-000000000000}"/>
  <mergeCells count="7">
    <mergeCell ref="B38:B45"/>
    <mergeCell ref="C50:C53"/>
    <mergeCell ref="I2:N2"/>
    <mergeCell ref="T2:AC2"/>
    <mergeCell ref="B30:G30"/>
    <mergeCell ref="B32:B35"/>
    <mergeCell ref="B36:B37"/>
  </mergeCells>
  <phoneticPr fontId="9" type="noConversion"/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14"/>
  <sheetViews>
    <sheetView tabSelected="1" workbookViewId="0">
      <selection activeCell="O5" sqref="O5"/>
    </sheetView>
  </sheetViews>
  <sheetFormatPr defaultColWidth="9" defaultRowHeight="14.4" x14ac:dyDescent="0.25"/>
  <cols>
    <col min="2" max="2" width="10.88671875" customWidth="1"/>
    <col min="5" max="5" width="34.33203125" customWidth="1"/>
  </cols>
  <sheetData>
    <row r="2" spans="2:12" ht="22.2" x14ac:dyDescent="0.25">
      <c r="B2" s="1" t="s">
        <v>9</v>
      </c>
      <c r="C2" s="1" t="s">
        <v>0</v>
      </c>
      <c r="D2" s="1" t="s">
        <v>14</v>
      </c>
      <c r="E2" s="1" t="s">
        <v>15</v>
      </c>
      <c r="F2" s="1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7</v>
      </c>
      <c r="L2" s="38" t="s">
        <v>51</v>
      </c>
    </row>
    <row r="3" spans="2:12" x14ac:dyDescent="0.25">
      <c r="B3" s="1" t="s">
        <v>5</v>
      </c>
      <c r="C3" s="1">
        <v>63910</v>
      </c>
      <c r="D3" s="1" t="s">
        <v>22</v>
      </c>
      <c r="E3" s="1" t="s">
        <v>23</v>
      </c>
      <c r="F3" s="1">
        <v>480</v>
      </c>
      <c r="G3" s="2">
        <v>80</v>
      </c>
      <c r="H3" s="2">
        <v>160</v>
      </c>
      <c r="I3" s="2">
        <v>160</v>
      </c>
      <c r="J3" s="2">
        <v>80</v>
      </c>
      <c r="K3" s="37">
        <v>1920</v>
      </c>
      <c r="L3" s="39" t="s">
        <v>51</v>
      </c>
    </row>
    <row r="4" spans="2:12" x14ac:dyDescent="0.25">
      <c r="B4" s="1" t="s">
        <v>5</v>
      </c>
      <c r="C4" s="1">
        <v>63910</v>
      </c>
      <c r="D4" s="1" t="s">
        <v>22</v>
      </c>
      <c r="E4" s="1" t="s">
        <v>27</v>
      </c>
      <c r="F4" s="1">
        <v>480</v>
      </c>
      <c r="G4" s="2">
        <v>80</v>
      </c>
      <c r="H4" s="2">
        <v>160</v>
      </c>
      <c r="I4" s="2">
        <v>160</v>
      </c>
      <c r="J4" s="2">
        <v>80</v>
      </c>
      <c r="K4" s="37"/>
      <c r="L4" s="37"/>
    </row>
    <row r="5" spans="2:12" x14ac:dyDescent="0.25">
      <c r="B5" s="1" t="s">
        <v>5</v>
      </c>
      <c r="C5" s="1">
        <v>63910</v>
      </c>
      <c r="D5" s="1" t="s">
        <v>22</v>
      </c>
      <c r="E5" s="1" t="s">
        <v>48</v>
      </c>
      <c r="F5" s="1">
        <v>480</v>
      </c>
      <c r="G5" s="2">
        <v>80</v>
      </c>
      <c r="H5" s="2">
        <v>160</v>
      </c>
      <c r="I5" s="2">
        <v>160</v>
      </c>
      <c r="J5" s="2">
        <v>80</v>
      </c>
      <c r="K5" s="37"/>
      <c r="L5" s="37"/>
    </row>
    <row r="6" spans="2:12" x14ac:dyDescent="0.25">
      <c r="B6" s="1" t="s">
        <v>5</v>
      </c>
      <c r="C6" s="1">
        <v>63910</v>
      </c>
      <c r="D6" s="1" t="s">
        <v>22</v>
      </c>
      <c r="E6" s="1" t="s">
        <v>39</v>
      </c>
      <c r="F6" s="1">
        <v>480</v>
      </c>
      <c r="G6" s="2">
        <v>80</v>
      </c>
      <c r="H6" s="2">
        <v>160</v>
      </c>
      <c r="I6" s="2">
        <v>160</v>
      </c>
      <c r="J6" s="2">
        <v>80</v>
      </c>
      <c r="K6" s="37"/>
      <c r="L6" s="37"/>
    </row>
    <row r="10" spans="2:12" ht="24" customHeight="1" x14ac:dyDescent="0.25">
      <c r="B10" s="1" t="s">
        <v>9</v>
      </c>
      <c r="C10" s="1" t="s">
        <v>0</v>
      </c>
      <c r="D10" s="1" t="s">
        <v>14</v>
      </c>
      <c r="E10" s="1" t="s">
        <v>49</v>
      </c>
      <c r="F10" s="1" t="s">
        <v>16</v>
      </c>
      <c r="G10" s="2" t="s">
        <v>50</v>
      </c>
    </row>
    <row r="11" spans="2:12" ht="48" customHeight="1" x14ac:dyDescent="0.25">
      <c r="B11" s="1" t="s">
        <v>5</v>
      </c>
      <c r="C11" s="1">
        <v>63910</v>
      </c>
      <c r="D11" s="1" t="s">
        <v>22</v>
      </c>
      <c r="E11" s="26"/>
      <c r="F11" s="26">
        <v>1920</v>
      </c>
      <c r="G11" s="34">
        <v>1920</v>
      </c>
    </row>
    <row r="12" spans="2:12" ht="48" customHeight="1" x14ac:dyDescent="0.25">
      <c r="B12" s="1" t="s">
        <v>5</v>
      </c>
      <c r="C12" s="1">
        <v>63910</v>
      </c>
      <c r="D12" s="1" t="s">
        <v>22</v>
      </c>
      <c r="E12" s="27"/>
      <c r="F12" s="27"/>
      <c r="G12" s="35"/>
    </row>
    <row r="13" spans="2:12" ht="48" customHeight="1" x14ac:dyDescent="0.25">
      <c r="B13" s="1" t="s">
        <v>5</v>
      </c>
      <c r="C13" s="1">
        <v>63910</v>
      </c>
      <c r="D13" s="1" t="s">
        <v>22</v>
      </c>
      <c r="E13" s="27"/>
      <c r="F13" s="27"/>
      <c r="G13" s="35"/>
    </row>
    <row r="14" spans="2:12" ht="48" customHeight="1" x14ac:dyDescent="0.25">
      <c r="B14" s="1" t="s">
        <v>5</v>
      </c>
      <c r="C14" s="1">
        <v>63910</v>
      </c>
      <c r="D14" s="1" t="s">
        <v>22</v>
      </c>
      <c r="E14" s="28"/>
      <c r="F14" s="28"/>
      <c r="G14" s="36"/>
    </row>
  </sheetData>
  <mergeCells count="5">
    <mergeCell ref="E11:E14"/>
    <mergeCell ref="F11:F14"/>
    <mergeCell ref="G11:G14"/>
    <mergeCell ref="K3:K6"/>
    <mergeCell ref="L3:L6"/>
  </mergeCells>
  <phoneticPr fontId="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主标  洗唛 挂牌</vt:lpstr>
      <vt:lpstr>63910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FanQin</dc:creator>
  <cp:lastModifiedBy>范 勤</cp:lastModifiedBy>
  <dcterms:created xsi:type="dcterms:W3CDTF">2023-05-12T11:15:00Z</dcterms:created>
  <dcterms:modified xsi:type="dcterms:W3CDTF">2024-12-06T03:21:47Z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533D0459AEBB4A99B4D92AC3CD40698A_12</vt:lpwstr>
  </property>
</Properties>
</file>