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Sheet1" sheetId="1" r:id="rId1"/>
    <sheet name="Sheet2" sheetId="2" r:id="rId2"/>
  </sheets>
  <definedNames>
    <definedName name="_xlnm.Print_Area" localSheetId="1">Sheet2!$A$1:$V$12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<sst xmlns="http://schemas.openxmlformats.org/spreadsheetml/2006/main" count="298" uniqueCount="63">
  <si>
    <r>
      <rPr>
        <b/>
        <sz val="11"/>
        <rFont val="Calibri"/>
        <charset val="134"/>
      </rPr>
      <t>D7459AX</t>
    </r>
    <r>
      <rPr>
        <b/>
        <sz val="11"/>
        <rFont val="宋体"/>
        <charset val="134"/>
      </rPr>
      <t>款配比明细</t>
    </r>
  </si>
  <si>
    <t>款号</t>
  </si>
  <si>
    <t>订单号</t>
  </si>
  <si>
    <t>目的地</t>
  </si>
  <si>
    <t>颜色</t>
  </si>
  <si>
    <t>XS</t>
  </si>
  <si>
    <t>S</t>
  </si>
  <si>
    <t>M</t>
  </si>
  <si>
    <t>L</t>
  </si>
  <si>
    <t>XL</t>
  </si>
  <si>
    <t>XXL</t>
  </si>
  <si>
    <t>3XL</t>
  </si>
  <si>
    <t>每配比
件数</t>
  </si>
  <si>
    <t>每箱配
比数</t>
  </si>
  <si>
    <t>每箱
件数</t>
  </si>
  <si>
    <t>箱号</t>
  </si>
  <si>
    <t>箱数</t>
  </si>
  <si>
    <t>件数</t>
  </si>
  <si>
    <t>纸箱尺寸</t>
  </si>
  <si>
    <t>毛重</t>
  </si>
  <si>
    <t>净重</t>
  </si>
  <si>
    <t>合计</t>
  </si>
  <si>
    <t>第四批</t>
  </si>
  <si>
    <t>D7459AX</t>
  </si>
  <si>
    <t>KAZAKHSTAN</t>
  </si>
  <si>
    <r>
      <rPr>
        <sz val="11"/>
        <rFont val="Calibri"/>
        <charset val="134"/>
      </rPr>
      <t xml:space="preserve">ER42 - LT.STONE </t>
    </r>
    <r>
      <rPr>
        <sz val="11"/>
        <rFont val="宋体"/>
        <charset val="134"/>
      </rPr>
      <t>石色条纹</t>
    </r>
  </si>
  <si>
    <t>-</t>
  </si>
  <si>
    <t>65*42*35</t>
  </si>
  <si>
    <t>65*42*17</t>
  </si>
  <si>
    <t>第三批</t>
  </si>
  <si>
    <t>TURKEY</t>
  </si>
  <si>
    <t>ECOM</t>
  </si>
  <si>
    <t>第二批</t>
  </si>
  <si>
    <t>NORTH IRAQ</t>
  </si>
  <si>
    <t>SOUTH IRAQ</t>
  </si>
  <si>
    <t>MOROCCO</t>
  </si>
  <si>
    <t>TOPTAN-5</t>
  </si>
  <si>
    <r>
      <rPr>
        <sz val="11"/>
        <color rgb="FFFF0000"/>
        <rFont val="Calibri"/>
        <charset val="134"/>
      </rPr>
      <t xml:space="preserve">ER42 - LT.STONE </t>
    </r>
    <r>
      <rPr>
        <sz val="11"/>
        <color rgb="FFFF0000"/>
        <rFont val="宋体"/>
        <charset val="134"/>
      </rPr>
      <t>石色条纹</t>
    </r>
  </si>
  <si>
    <t>俄罗斯</t>
  </si>
  <si>
    <t>红色洗标</t>
  </si>
  <si>
    <t>65*42*10</t>
  </si>
  <si>
    <t>TOPTAN-7</t>
  </si>
  <si>
    <t>第一批</t>
  </si>
  <si>
    <t>EGYPT</t>
  </si>
  <si>
    <t>GEORGIA</t>
  </si>
  <si>
    <t>MACEDONIA</t>
  </si>
  <si>
    <t>UKRAINE</t>
  </si>
  <si>
    <t>ALBANIA</t>
  </si>
  <si>
    <t>MOLDOVA</t>
  </si>
  <si>
    <t>LEBANON</t>
  </si>
  <si>
    <t>BOSNIA</t>
  </si>
  <si>
    <t>实际131</t>
  </si>
  <si>
    <t>订133</t>
  </si>
  <si>
    <r>
      <rPr>
        <sz val="11"/>
        <rFont val="宋体"/>
        <charset val="134"/>
      </rPr>
      <t>订做</t>
    </r>
    <r>
      <rPr>
        <sz val="11"/>
        <rFont val="Calibri"/>
        <charset val="134"/>
      </rPr>
      <t>133</t>
    </r>
    <r>
      <rPr>
        <sz val="11"/>
        <rFont val="宋体"/>
        <charset val="134"/>
      </rPr>
      <t>个</t>
    </r>
  </si>
  <si>
    <r>
      <rPr>
        <sz val="11"/>
        <rFont val="宋体"/>
        <charset val="134"/>
      </rPr>
      <t>实际</t>
    </r>
    <r>
      <rPr>
        <sz val="11"/>
        <rFont val="Calibri"/>
        <charset val="134"/>
      </rPr>
      <t>8</t>
    </r>
  </si>
  <si>
    <r>
      <rPr>
        <sz val="11"/>
        <rFont val="宋体"/>
        <charset val="134"/>
      </rPr>
      <t>订</t>
    </r>
    <r>
      <rPr>
        <sz val="11"/>
        <rFont val="Calibri"/>
        <charset val="134"/>
      </rPr>
      <t>12</t>
    </r>
  </si>
  <si>
    <r>
      <rPr>
        <sz val="11"/>
        <rFont val="宋体"/>
        <charset val="134"/>
      </rPr>
      <t>订做</t>
    </r>
    <r>
      <rPr>
        <sz val="11"/>
        <rFont val="Calibri"/>
        <charset val="134"/>
      </rPr>
      <t>12</t>
    </r>
    <r>
      <rPr>
        <sz val="11"/>
        <rFont val="宋体"/>
        <charset val="134"/>
      </rPr>
      <t>个</t>
    </r>
  </si>
  <si>
    <r>
      <rPr>
        <sz val="11"/>
        <rFont val="宋体"/>
        <charset val="134"/>
      </rPr>
      <t>实际</t>
    </r>
    <r>
      <rPr>
        <sz val="11"/>
        <rFont val="Calibri"/>
        <charset val="134"/>
      </rPr>
      <t>7</t>
    </r>
  </si>
  <si>
    <r>
      <rPr>
        <sz val="11"/>
        <rFont val="宋体"/>
        <charset val="134"/>
      </rPr>
      <t>订</t>
    </r>
    <r>
      <rPr>
        <sz val="11"/>
        <rFont val="Calibri"/>
        <charset val="134"/>
      </rPr>
      <t>9</t>
    </r>
  </si>
  <si>
    <r>
      <rPr>
        <sz val="11"/>
        <rFont val="宋体"/>
        <charset val="134"/>
      </rPr>
      <t>订做</t>
    </r>
    <r>
      <rPr>
        <sz val="11"/>
        <rFont val="Calibri"/>
        <charset val="134"/>
      </rPr>
      <t>7</t>
    </r>
    <r>
      <rPr>
        <sz val="11"/>
        <rFont val="宋体"/>
        <charset val="134"/>
      </rPr>
      <t>个</t>
    </r>
  </si>
  <si>
    <r>
      <rPr>
        <b/>
        <sz val="18"/>
        <rFont val="Calibri"/>
        <charset val="134"/>
      </rPr>
      <t>D7459AX</t>
    </r>
    <r>
      <rPr>
        <b/>
        <sz val="18"/>
        <rFont val="宋体"/>
        <charset val="134"/>
      </rPr>
      <t>终箱单</t>
    </r>
  </si>
  <si>
    <t>箱数*2</t>
  </si>
  <si>
    <r>
      <rPr>
        <b/>
        <sz val="11"/>
        <rFont val="Calibri"/>
        <charset val="134"/>
      </rPr>
      <t xml:space="preserve">ER42 - LT.STONE </t>
    </r>
    <r>
      <rPr>
        <b/>
        <sz val="11"/>
        <rFont val="宋体"/>
        <charset val="134"/>
      </rPr>
      <t>石色条纹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</si>
</sst>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name val="Calibri"/>
      <charset val="134"/>
    </font>
    <font>
      <b/>
      <sz val="11"/>
      <name val="宋体"/>
      <charset val="134"/>
    </font>
    <font>
      <b/>
      <sz val="11"/>
      <name val="Calibri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b/>
      <sz val="24"/>
      <name val="宋体"/>
      <charset val="134"/>
    </font>
    <font>
      <b/>
      <sz val="22"/>
      <name val="宋体"/>
      <charset val="134"/>
    </font>
    <font>
      <b/>
      <sz val="22"/>
      <name val="Calibri"/>
      <charset val="134"/>
    </font>
    <font>
      <b/>
      <sz val="24"/>
      <name val="Calibri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8" borderId="11" applyNumberFormat="0" applyAlignment="0" applyProtection="0">
      <alignment vertical="center"/>
    </xf>
    <xf numFmtId="0" fontId="23" fillId="8" borderId="10" applyNumberFormat="0" applyAlignment="0" applyProtection="0">
      <alignment vertical="center"/>
    </xf>
    <xf numFmtId="0" fontId="24" fillId="9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Alignment="1"/>
    <xf numFmtId="0" fontId="5" fillId="0" borderId="0" xfId="0" applyNumberFormat="1" applyFont="1" applyFill="1" applyAlignment="1">
      <alignment horizontal="center" vertical="center"/>
    </xf>
    <xf numFmtId="0" fontId="5" fillId="3" borderId="0" xfId="0" applyNumberFormat="1" applyFont="1" applyFill="1" applyAlignment="1"/>
    <xf numFmtId="0" fontId="5" fillId="4" borderId="0" xfId="0" applyNumberFormat="1" applyFont="1" applyFill="1" applyAlignment="1"/>
    <xf numFmtId="0" fontId="6" fillId="4" borderId="0" xfId="0" applyNumberFormat="1" applyFont="1" applyFill="1" applyAlignment="1"/>
    <xf numFmtId="0" fontId="5" fillId="5" borderId="0" xfId="0" applyNumberFormat="1" applyFont="1" applyFill="1" applyAlignment="1"/>
    <xf numFmtId="0" fontId="5" fillId="0" borderId="0" xfId="0" applyNumberFormat="1" applyFont="1" applyFill="1" applyAlignment="1">
      <alignment horizontal="center"/>
    </xf>
    <xf numFmtId="0" fontId="7" fillId="0" borderId="4" xfId="0" applyNumberFormat="1" applyFont="1" applyFill="1" applyBorder="1" applyAlignment="1">
      <alignment vertical="center"/>
    </xf>
    <xf numFmtId="0" fontId="7" fillId="0" borderId="5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0" fontId="5" fillId="3" borderId="1" xfId="0" applyNumberFormat="1" applyFont="1" applyFill="1" applyBorder="1" applyAlignment="1">
      <alignment horizontal="center"/>
    </xf>
    <xf numFmtId="1" fontId="5" fillId="3" borderId="1" xfId="0" applyNumberFormat="1" applyFont="1" applyFill="1" applyBorder="1" applyAlignment="1">
      <alignment horizontal="center"/>
    </xf>
    <xf numFmtId="0" fontId="5" fillId="3" borderId="4" xfId="0" applyNumberFormat="1" applyFont="1" applyFill="1" applyBorder="1" applyAlignment="1">
      <alignment horizontal="center"/>
    </xf>
    <xf numFmtId="0" fontId="5" fillId="3" borderId="5" xfId="0" applyNumberFormat="1" applyFont="1" applyFill="1" applyBorder="1" applyAlignment="1">
      <alignment horizontal="center"/>
    </xf>
    <xf numFmtId="1" fontId="5" fillId="3" borderId="5" xfId="0" applyNumberFormat="1" applyFont="1" applyFill="1" applyBorder="1" applyAlignment="1">
      <alignment horizontal="center"/>
    </xf>
    <xf numFmtId="0" fontId="8" fillId="3" borderId="4" xfId="0" applyNumberFormat="1" applyFont="1" applyFill="1" applyBorder="1" applyAlignment="1">
      <alignment horizontal="left" vertical="center"/>
    </xf>
    <xf numFmtId="0" fontId="9" fillId="3" borderId="5" xfId="0" applyNumberFormat="1" applyFont="1" applyFill="1" applyBorder="1" applyAlignment="1">
      <alignment horizontal="left" vertical="center"/>
    </xf>
    <xf numFmtId="0" fontId="7" fillId="0" borderId="4" xfId="0" applyNumberFormat="1" applyFont="1" applyFill="1" applyBorder="1" applyAlignment="1">
      <alignment horizontal="left" vertical="center"/>
    </xf>
    <xf numFmtId="0" fontId="10" fillId="0" borderId="5" xfId="0" applyNumberFormat="1" applyFont="1" applyFill="1" applyBorder="1" applyAlignment="1">
      <alignment horizontal="left" vertical="center"/>
    </xf>
    <xf numFmtId="0" fontId="5" fillId="4" borderId="1" xfId="0" applyNumberFormat="1" applyFont="1" applyFill="1" applyBorder="1" applyAlignment="1">
      <alignment horizontal="center"/>
    </xf>
    <xf numFmtId="1" fontId="5" fillId="4" borderId="1" xfId="0" applyNumberFormat="1" applyFont="1" applyFill="1" applyBorder="1" applyAlignment="1">
      <alignment horizontal="center"/>
    </xf>
    <xf numFmtId="0" fontId="6" fillId="4" borderId="1" xfId="0" applyNumberFormat="1" applyFont="1" applyFill="1" applyBorder="1" applyAlignment="1">
      <alignment horizontal="center"/>
    </xf>
    <xf numFmtId="1" fontId="6" fillId="4" borderId="1" xfId="0" applyNumberFormat="1" applyFont="1" applyFill="1" applyBorder="1" applyAlignment="1">
      <alignment horizontal="center"/>
    </xf>
    <xf numFmtId="0" fontId="7" fillId="4" borderId="4" xfId="0" applyNumberFormat="1" applyFont="1" applyFill="1" applyBorder="1" applyAlignment="1">
      <alignment horizontal="left" vertical="center"/>
    </xf>
    <xf numFmtId="0" fontId="10" fillId="4" borderId="5" xfId="0" applyNumberFormat="1" applyFont="1" applyFill="1" applyBorder="1" applyAlignment="1">
      <alignment horizontal="left" vertical="center"/>
    </xf>
    <xf numFmtId="0" fontId="5" fillId="5" borderId="1" xfId="0" applyNumberFormat="1" applyFont="1" applyFill="1" applyBorder="1" applyAlignment="1">
      <alignment horizontal="center"/>
    </xf>
    <xf numFmtId="1" fontId="5" fillId="5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/>
    <xf numFmtId="0" fontId="4" fillId="0" borderId="0" xfId="0" applyNumberFormat="1" applyFont="1" applyFill="1" applyAlignment="1">
      <alignment horizontal="center"/>
    </xf>
    <xf numFmtId="0" fontId="7" fillId="0" borderId="6" xfId="0" applyNumberFormat="1" applyFont="1" applyFill="1" applyBorder="1" applyAlignment="1">
      <alignment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/>
    <xf numFmtId="0" fontId="5" fillId="3" borderId="6" xfId="0" applyNumberFormat="1" applyFont="1" applyFill="1" applyBorder="1" applyAlignment="1">
      <alignment horizontal="center"/>
    </xf>
    <xf numFmtId="0" fontId="9" fillId="3" borderId="6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vertical="center"/>
    </xf>
    <xf numFmtId="0" fontId="5" fillId="0" borderId="3" xfId="0" applyNumberFormat="1" applyFont="1" applyFill="1" applyBorder="1" applyAlignment="1">
      <alignment vertical="center"/>
    </xf>
    <xf numFmtId="0" fontId="10" fillId="0" borderId="6" xfId="0" applyNumberFormat="1" applyFont="1" applyFill="1" applyBorder="1" applyAlignment="1">
      <alignment horizontal="left" vertical="center"/>
    </xf>
    <xf numFmtId="0" fontId="5" fillId="4" borderId="2" xfId="0" applyNumberFormat="1" applyFont="1" applyFill="1" applyBorder="1" applyAlignment="1">
      <alignment horizontal="center" vertical="center"/>
    </xf>
    <xf numFmtId="0" fontId="5" fillId="4" borderId="3" xfId="0" applyNumberFormat="1" applyFont="1" applyFill="1" applyBorder="1" applyAlignment="1">
      <alignment horizontal="center" vertical="center"/>
    </xf>
    <xf numFmtId="0" fontId="6" fillId="4" borderId="2" xfId="0" applyNumberFormat="1" applyFont="1" applyFill="1" applyBorder="1" applyAlignment="1">
      <alignment horizontal="center" vertical="center"/>
    </xf>
    <xf numFmtId="0" fontId="11" fillId="4" borderId="0" xfId="0" applyNumberFormat="1" applyFont="1" applyFill="1" applyAlignment="1"/>
    <xf numFmtId="0" fontId="12" fillId="4" borderId="0" xfId="0" applyNumberFormat="1" applyFont="1" applyFill="1" applyAlignment="1"/>
    <xf numFmtId="0" fontId="6" fillId="4" borderId="3" xfId="0" applyNumberFormat="1" applyFont="1" applyFill="1" applyBorder="1" applyAlignment="1">
      <alignment horizontal="center" vertical="center"/>
    </xf>
    <xf numFmtId="0" fontId="10" fillId="4" borderId="6" xfId="0" applyNumberFormat="1" applyFont="1" applyFill="1" applyBorder="1" applyAlignment="1">
      <alignment horizontal="left" vertical="center"/>
    </xf>
    <xf numFmtId="0" fontId="5" fillId="5" borderId="2" xfId="0" applyNumberFormat="1" applyFont="1" applyFill="1" applyBorder="1" applyAlignment="1">
      <alignment horizontal="center" vertical="center"/>
    </xf>
    <xf numFmtId="0" fontId="5" fillId="5" borderId="3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Alignment="1"/>
    <xf numFmtId="0" fontId="12" fillId="0" borderId="4" xfId="0" applyNumberFormat="1" applyFont="1" applyFill="1" applyBorder="1" applyAlignment="1">
      <alignment horizontal="center"/>
    </xf>
    <xf numFmtId="0" fontId="4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45"/>
  <sheetViews>
    <sheetView topLeftCell="D17" workbookViewId="0">
      <selection activeCell="A1" sqref="A1:X16"/>
    </sheetView>
  </sheetViews>
  <sheetFormatPr defaultColWidth="7.87962962962963" defaultRowHeight="14.4"/>
  <cols>
    <col min="1" max="1" width="9" style="14" customWidth="1"/>
    <col min="2" max="2" width="8.03703703703704" style="14" customWidth="1"/>
    <col min="3" max="3" width="11" style="14" customWidth="1"/>
    <col min="4" max="4" width="23.3796296296296" style="14" customWidth="1"/>
    <col min="5" max="11" width="4.25925925925926" style="14" customWidth="1"/>
    <col min="12" max="12" width="5.12962962962963" style="20" customWidth="1"/>
    <col min="13" max="17" width="5.12962962962963" style="14" customWidth="1"/>
    <col min="18" max="18" width="5.62962962962963" style="14" customWidth="1"/>
    <col min="19" max="19" width="9.27777777777778" style="14" customWidth="1"/>
    <col min="20" max="21" width="4.62962962962963" style="14" hidden="1" customWidth="1"/>
    <col min="22" max="22" width="5.46296296296296" style="14" customWidth="1"/>
    <col min="23" max="41" width="8" style="14" customWidth="1"/>
    <col min="42" max="16384" width="7.87962962962963" style="14"/>
  </cols>
  <sheetData>
    <row r="1" s="14" customFormat="1" spans="1:4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</row>
    <row r="2" s="15" customFormat="1" ht="45" customHeight="1" spans="1:41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8" t="s">
        <v>12</v>
      </c>
      <c r="M2" s="8" t="s">
        <v>13</v>
      </c>
      <c r="N2" s="8" t="s">
        <v>14</v>
      </c>
      <c r="O2" s="4" t="s">
        <v>15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20</v>
      </c>
      <c r="X2" s="4" t="s">
        <v>19</v>
      </c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</row>
    <row r="3" s="15" customFormat="1" ht="45" customHeight="1" spans="1:41">
      <c r="A3" s="21" t="s">
        <v>22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44"/>
      <c r="W3" s="5"/>
      <c r="X3" s="5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</row>
    <row r="4" s="14" customFormat="1" spans="1:24">
      <c r="A4" s="23" t="s">
        <v>23</v>
      </c>
      <c r="B4" s="23">
        <v>1450815</v>
      </c>
      <c r="C4" s="23" t="s">
        <v>24</v>
      </c>
      <c r="D4" s="24" t="s">
        <v>25</v>
      </c>
      <c r="E4" s="24">
        <v>1</v>
      </c>
      <c r="F4" s="24">
        <v>2</v>
      </c>
      <c r="G4" s="24">
        <v>3</v>
      </c>
      <c r="H4" s="24">
        <v>3</v>
      </c>
      <c r="I4" s="23">
        <v>1</v>
      </c>
      <c r="J4" s="23">
        <v>1</v>
      </c>
      <c r="K4" s="23" t="s">
        <v>26</v>
      </c>
      <c r="L4" s="23">
        <v>11</v>
      </c>
      <c r="M4" s="23">
        <v>4</v>
      </c>
      <c r="N4" s="23">
        <f t="shared" ref="N4:N8" si="0">L4*M4</f>
        <v>44</v>
      </c>
      <c r="O4" s="23">
        <v>1</v>
      </c>
      <c r="P4" s="23">
        <v>3</v>
      </c>
      <c r="Q4" s="23">
        <v>3</v>
      </c>
      <c r="R4" s="23">
        <f t="shared" ref="R4:R15" si="1">N4*Q4</f>
        <v>132</v>
      </c>
      <c r="S4" s="23" t="s">
        <v>27</v>
      </c>
      <c r="T4" s="23"/>
      <c r="U4" s="23"/>
      <c r="V4" s="45">
        <v>154</v>
      </c>
      <c r="W4" s="42"/>
      <c r="X4" s="42"/>
    </row>
    <row r="5" s="16" customFormat="1" spans="1:24">
      <c r="A5" s="25" t="s">
        <v>23</v>
      </c>
      <c r="B5" s="25">
        <v>1450815</v>
      </c>
      <c r="C5" s="25" t="s">
        <v>24</v>
      </c>
      <c r="D5" s="26" t="s">
        <v>25</v>
      </c>
      <c r="E5" s="26">
        <v>1</v>
      </c>
      <c r="F5" s="26">
        <v>2</v>
      </c>
      <c r="G5" s="26">
        <v>3</v>
      </c>
      <c r="H5" s="26">
        <v>3</v>
      </c>
      <c r="I5" s="25">
        <v>1</v>
      </c>
      <c r="J5" s="25">
        <v>1</v>
      </c>
      <c r="K5" s="25" t="s">
        <v>26</v>
      </c>
      <c r="L5" s="25">
        <v>11</v>
      </c>
      <c r="M5" s="25">
        <v>2</v>
      </c>
      <c r="N5" s="23">
        <f t="shared" si="0"/>
        <v>22</v>
      </c>
      <c r="O5" s="25">
        <v>4</v>
      </c>
      <c r="P5" s="25">
        <v>4</v>
      </c>
      <c r="Q5" s="25">
        <v>1</v>
      </c>
      <c r="R5" s="23">
        <f t="shared" si="1"/>
        <v>22</v>
      </c>
      <c r="S5" s="25" t="s">
        <v>28</v>
      </c>
      <c r="T5" s="25"/>
      <c r="U5" s="25"/>
      <c r="V5" s="46"/>
      <c r="W5" s="47"/>
      <c r="X5" s="47"/>
    </row>
    <row r="6" s="16" customFormat="1" spans="1:24">
      <c r="A6" s="27"/>
      <c r="B6" s="28"/>
      <c r="C6" s="28"/>
      <c r="D6" s="29"/>
      <c r="E6" s="29"/>
      <c r="F6" s="29"/>
      <c r="G6" s="29"/>
      <c r="H6" s="29"/>
      <c r="I6" s="28"/>
      <c r="J6" s="28"/>
      <c r="K6" s="28"/>
      <c r="L6" s="28"/>
      <c r="M6" s="28"/>
      <c r="N6" s="28"/>
      <c r="O6" s="28"/>
      <c r="P6" s="28"/>
      <c r="Q6" s="28">
        <v>4</v>
      </c>
      <c r="R6" s="28">
        <f>SUM(R4:R5)</f>
        <v>154</v>
      </c>
      <c r="S6" s="28"/>
      <c r="T6" s="28"/>
      <c r="U6" s="28"/>
      <c r="V6" s="48">
        <f>SUM(V4:V5)</f>
        <v>154</v>
      </c>
      <c r="W6" s="47"/>
      <c r="X6" s="47"/>
    </row>
    <row r="7" s="16" customFormat="1" ht="32" customHeight="1" spans="1:24">
      <c r="A7" s="30" t="s">
        <v>29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49"/>
      <c r="W7" s="47"/>
      <c r="X7" s="47"/>
    </row>
    <row r="8" s="14" customFormat="1" spans="1:24">
      <c r="A8" s="23" t="s">
        <v>23</v>
      </c>
      <c r="B8" s="23">
        <v>1450805</v>
      </c>
      <c r="C8" s="23" t="s">
        <v>30</v>
      </c>
      <c r="D8" s="24" t="s">
        <v>25</v>
      </c>
      <c r="E8" s="24">
        <v>1</v>
      </c>
      <c r="F8" s="24">
        <v>2</v>
      </c>
      <c r="G8" s="24">
        <v>3</v>
      </c>
      <c r="H8" s="24">
        <v>3</v>
      </c>
      <c r="I8" s="23">
        <v>1</v>
      </c>
      <c r="J8" s="23">
        <v>1</v>
      </c>
      <c r="K8" s="23" t="s">
        <v>26</v>
      </c>
      <c r="L8" s="23">
        <v>11</v>
      </c>
      <c r="M8" s="23">
        <v>4</v>
      </c>
      <c r="N8" s="23">
        <f t="shared" si="0"/>
        <v>44</v>
      </c>
      <c r="O8" s="23">
        <v>1</v>
      </c>
      <c r="P8" s="23">
        <v>103</v>
      </c>
      <c r="Q8" s="23">
        <v>103</v>
      </c>
      <c r="R8" s="23">
        <f t="shared" si="1"/>
        <v>4532</v>
      </c>
      <c r="S8" s="23" t="s">
        <v>27</v>
      </c>
      <c r="T8" s="23"/>
      <c r="U8" s="23"/>
      <c r="V8" s="50">
        <v>4554</v>
      </c>
      <c r="W8" s="42"/>
      <c r="X8" s="42"/>
    </row>
    <row r="9" s="14" customFormat="1" spans="1:24">
      <c r="A9" s="23" t="s">
        <v>23</v>
      </c>
      <c r="B9" s="23">
        <v>1450805</v>
      </c>
      <c r="C9" s="23" t="s">
        <v>30</v>
      </c>
      <c r="D9" s="24" t="s">
        <v>25</v>
      </c>
      <c r="E9" s="24">
        <v>1</v>
      </c>
      <c r="F9" s="24">
        <v>2</v>
      </c>
      <c r="G9" s="24">
        <v>3</v>
      </c>
      <c r="H9" s="24">
        <v>3</v>
      </c>
      <c r="I9" s="23">
        <v>1</v>
      </c>
      <c r="J9" s="23">
        <v>1</v>
      </c>
      <c r="K9" s="23" t="s">
        <v>26</v>
      </c>
      <c r="L9" s="23">
        <v>11</v>
      </c>
      <c r="M9" s="23">
        <v>2</v>
      </c>
      <c r="N9" s="23">
        <v>22</v>
      </c>
      <c r="O9" s="23">
        <v>104</v>
      </c>
      <c r="P9" s="23">
        <v>104</v>
      </c>
      <c r="Q9" s="23">
        <v>1</v>
      </c>
      <c r="R9" s="23">
        <f t="shared" si="1"/>
        <v>22</v>
      </c>
      <c r="S9" s="25" t="s">
        <v>28</v>
      </c>
      <c r="T9" s="23"/>
      <c r="U9" s="23"/>
      <c r="V9" s="51"/>
      <c r="W9" s="42"/>
      <c r="X9" s="42"/>
    </row>
    <row r="10" s="14" customFormat="1" spans="1:24">
      <c r="A10" s="23" t="s">
        <v>23</v>
      </c>
      <c r="B10" s="23">
        <v>1450818</v>
      </c>
      <c r="C10" s="23" t="s">
        <v>31</v>
      </c>
      <c r="D10" s="24" t="s">
        <v>25</v>
      </c>
      <c r="E10" s="24" t="s">
        <v>26</v>
      </c>
      <c r="F10" s="24" t="s">
        <v>26</v>
      </c>
      <c r="G10" s="24" t="s">
        <v>26</v>
      </c>
      <c r="H10" s="24" t="s">
        <v>26</v>
      </c>
      <c r="I10" s="23" t="s">
        <v>26</v>
      </c>
      <c r="J10" s="23" t="s">
        <v>26</v>
      </c>
      <c r="K10" s="23">
        <v>2</v>
      </c>
      <c r="L10" s="23">
        <v>2</v>
      </c>
      <c r="M10" s="23">
        <v>4</v>
      </c>
      <c r="N10" s="23">
        <f t="shared" ref="N10:N15" si="2">L10*M10</f>
        <v>8</v>
      </c>
      <c r="O10" s="23">
        <v>1</v>
      </c>
      <c r="P10" s="23">
        <v>1</v>
      </c>
      <c r="Q10" s="23">
        <v>1</v>
      </c>
      <c r="R10" s="23">
        <f t="shared" si="1"/>
        <v>8</v>
      </c>
      <c r="S10" s="25" t="s">
        <v>28</v>
      </c>
      <c r="T10" s="23"/>
      <c r="U10" s="23"/>
      <c r="V10" s="23">
        <v>8</v>
      </c>
      <c r="W10" s="42"/>
      <c r="X10" s="42"/>
    </row>
    <row r="11" s="14" customFormat="1" spans="1:24">
      <c r="A11" s="23" t="s">
        <v>23</v>
      </c>
      <c r="B11" s="23">
        <v>1450818</v>
      </c>
      <c r="C11" s="23" t="s">
        <v>31</v>
      </c>
      <c r="D11" s="24" t="s">
        <v>25</v>
      </c>
      <c r="E11" s="24" t="s">
        <v>26</v>
      </c>
      <c r="F11" s="24" t="s">
        <v>26</v>
      </c>
      <c r="G11" s="24" t="s">
        <v>26</v>
      </c>
      <c r="H11" s="24">
        <v>2</v>
      </c>
      <c r="I11" s="23" t="s">
        <v>26</v>
      </c>
      <c r="J11" s="23" t="s">
        <v>26</v>
      </c>
      <c r="K11" s="23" t="s">
        <v>26</v>
      </c>
      <c r="L11" s="23">
        <v>2</v>
      </c>
      <c r="M11" s="23">
        <v>10</v>
      </c>
      <c r="N11" s="23">
        <f t="shared" si="2"/>
        <v>20</v>
      </c>
      <c r="O11" s="23">
        <v>2</v>
      </c>
      <c r="P11" s="23">
        <v>2</v>
      </c>
      <c r="Q11" s="23">
        <v>1</v>
      </c>
      <c r="R11" s="23">
        <f t="shared" si="1"/>
        <v>20</v>
      </c>
      <c r="S11" s="25" t="s">
        <v>27</v>
      </c>
      <c r="T11" s="23"/>
      <c r="U11" s="23"/>
      <c r="V11" s="23">
        <v>20</v>
      </c>
      <c r="W11" s="42"/>
      <c r="X11" s="42"/>
    </row>
    <row r="12" s="14" customFormat="1" spans="1:24">
      <c r="A12" s="23" t="s">
        <v>23</v>
      </c>
      <c r="B12" s="23">
        <v>1450818</v>
      </c>
      <c r="C12" s="23" t="s">
        <v>31</v>
      </c>
      <c r="D12" s="24" t="s">
        <v>25</v>
      </c>
      <c r="E12" s="24" t="s">
        <v>26</v>
      </c>
      <c r="F12" s="24" t="s">
        <v>26</v>
      </c>
      <c r="G12" s="24">
        <v>2</v>
      </c>
      <c r="H12" s="24" t="s">
        <v>26</v>
      </c>
      <c r="I12" s="23" t="s">
        <v>26</v>
      </c>
      <c r="J12" s="23" t="s">
        <v>26</v>
      </c>
      <c r="K12" s="23" t="s">
        <v>26</v>
      </c>
      <c r="L12" s="23">
        <v>2</v>
      </c>
      <c r="M12" s="23">
        <v>13</v>
      </c>
      <c r="N12" s="23">
        <f t="shared" si="2"/>
        <v>26</v>
      </c>
      <c r="O12" s="23">
        <v>3</v>
      </c>
      <c r="P12" s="23">
        <v>3</v>
      </c>
      <c r="Q12" s="23">
        <v>1</v>
      </c>
      <c r="R12" s="23">
        <f t="shared" si="1"/>
        <v>26</v>
      </c>
      <c r="S12" s="25" t="s">
        <v>27</v>
      </c>
      <c r="T12" s="23"/>
      <c r="U12" s="23"/>
      <c r="V12" s="23">
        <v>26</v>
      </c>
      <c r="W12" s="42"/>
      <c r="X12" s="42"/>
    </row>
    <row r="13" s="14" customFormat="1" spans="1:24">
      <c r="A13" s="23" t="s">
        <v>23</v>
      </c>
      <c r="B13" s="23">
        <v>1450818</v>
      </c>
      <c r="C13" s="23" t="s">
        <v>31</v>
      </c>
      <c r="D13" s="24" t="s">
        <v>25</v>
      </c>
      <c r="E13" s="24" t="s">
        <v>26</v>
      </c>
      <c r="F13" s="24">
        <v>2</v>
      </c>
      <c r="G13" s="24" t="s">
        <v>26</v>
      </c>
      <c r="H13" s="24" t="s">
        <v>26</v>
      </c>
      <c r="I13" s="23" t="s">
        <v>26</v>
      </c>
      <c r="J13" s="23" t="s">
        <v>26</v>
      </c>
      <c r="K13" s="23" t="s">
        <v>26</v>
      </c>
      <c r="L13" s="23">
        <v>2</v>
      </c>
      <c r="M13" s="23">
        <v>6</v>
      </c>
      <c r="N13" s="23">
        <f t="shared" si="2"/>
        <v>12</v>
      </c>
      <c r="O13" s="23">
        <v>4</v>
      </c>
      <c r="P13" s="23">
        <v>4</v>
      </c>
      <c r="Q13" s="23">
        <v>1</v>
      </c>
      <c r="R13" s="23">
        <f t="shared" si="1"/>
        <v>12</v>
      </c>
      <c r="S13" s="25" t="s">
        <v>28</v>
      </c>
      <c r="T13" s="23"/>
      <c r="U13" s="23"/>
      <c r="V13" s="23">
        <v>12</v>
      </c>
      <c r="W13" s="42"/>
      <c r="X13" s="42"/>
    </row>
    <row r="14" s="14" customFormat="1" spans="1:24">
      <c r="A14" s="23" t="s">
        <v>23</v>
      </c>
      <c r="B14" s="23">
        <v>1450818</v>
      </c>
      <c r="C14" s="23" t="s">
        <v>31</v>
      </c>
      <c r="D14" s="24" t="s">
        <v>25</v>
      </c>
      <c r="E14" s="24" t="s">
        <v>26</v>
      </c>
      <c r="F14" s="24" t="s">
        <v>26</v>
      </c>
      <c r="G14" s="24" t="s">
        <v>26</v>
      </c>
      <c r="H14" s="24" t="s">
        <v>26</v>
      </c>
      <c r="I14" s="23">
        <v>2</v>
      </c>
      <c r="J14" s="23" t="s">
        <v>26</v>
      </c>
      <c r="K14" s="23" t="s">
        <v>26</v>
      </c>
      <c r="L14" s="23">
        <v>2</v>
      </c>
      <c r="M14" s="23">
        <v>6</v>
      </c>
      <c r="N14" s="23">
        <f t="shared" si="2"/>
        <v>12</v>
      </c>
      <c r="O14" s="23">
        <v>5</v>
      </c>
      <c r="P14" s="23">
        <v>5</v>
      </c>
      <c r="Q14" s="23">
        <v>1</v>
      </c>
      <c r="R14" s="23">
        <f t="shared" si="1"/>
        <v>12</v>
      </c>
      <c r="S14" s="25" t="s">
        <v>28</v>
      </c>
      <c r="T14" s="23"/>
      <c r="U14" s="23"/>
      <c r="V14" s="23">
        <v>12</v>
      </c>
      <c r="W14" s="42"/>
      <c r="X14" s="42"/>
    </row>
    <row r="15" s="14" customFormat="1" spans="1:24">
      <c r="A15" s="23" t="s">
        <v>23</v>
      </c>
      <c r="B15" s="23">
        <v>1450818</v>
      </c>
      <c r="C15" s="23" t="s">
        <v>31</v>
      </c>
      <c r="D15" s="24" t="s">
        <v>25</v>
      </c>
      <c r="E15" s="24" t="s">
        <v>26</v>
      </c>
      <c r="F15" s="24" t="s">
        <v>26</v>
      </c>
      <c r="G15" s="24" t="s">
        <v>26</v>
      </c>
      <c r="H15" s="24" t="s">
        <v>26</v>
      </c>
      <c r="I15" s="23" t="s">
        <v>26</v>
      </c>
      <c r="J15" s="23">
        <v>2</v>
      </c>
      <c r="K15" s="23" t="s">
        <v>26</v>
      </c>
      <c r="L15" s="23">
        <v>2</v>
      </c>
      <c r="M15" s="23">
        <v>5</v>
      </c>
      <c r="N15" s="23">
        <f t="shared" si="2"/>
        <v>10</v>
      </c>
      <c r="O15" s="23">
        <v>6</v>
      </c>
      <c r="P15" s="23">
        <v>6</v>
      </c>
      <c r="Q15" s="23">
        <v>1</v>
      </c>
      <c r="R15" s="23">
        <f t="shared" si="1"/>
        <v>10</v>
      </c>
      <c r="S15" s="25" t="s">
        <v>28</v>
      </c>
      <c r="T15" s="23"/>
      <c r="U15" s="23"/>
      <c r="V15" s="23">
        <v>10</v>
      </c>
      <c r="W15" s="42"/>
      <c r="X15" s="42"/>
    </row>
    <row r="16" s="14" customFormat="1" ht="27" customHeight="1" spans="1:24">
      <c r="A16" s="23"/>
      <c r="B16" s="23"/>
      <c r="C16" s="23"/>
      <c r="D16" s="24"/>
      <c r="E16" s="24"/>
      <c r="F16" s="24"/>
      <c r="G16" s="24"/>
      <c r="H16" s="24"/>
      <c r="I16" s="23"/>
      <c r="J16" s="23"/>
      <c r="K16" s="23"/>
      <c r="L16" s="23"/>
      <c r="M16" s="23"/>
      <c r="N16" s="23"/>
      <c r="O16" s="23"/>
      <c r="P16" s="23"/>
      <c r="Q16" s="23">
        <v>110</v>
      </c>
      <c r="R16" s="23">
        <f>SUM(R8:R15)</f>
        <v>4642</v>
      </c>
      <c r="S16" s="23"/>
      <c r="T16" s="23"/>
      <c r="U16" s="23"/>
      <c r="V16" s="23">
        <f>SUM(V8:V15)</f>
        <v>4642</v>
      </c>
      <c r="W16" s="42"/>
      <c r="X16" s="42"/>
    </row>
    <row r="17" s="14" customFormat="1" ht="38" customHeight="1" spans="1:22">
      <c r="A17" s="32" t="s">
        <v>32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52"/>
    </row>
    <row r="18" s="17" customFormat="1" spans="1:22">
      <c r="A18" s="34" t="s">
        <v>23</v>
      </c>
      <c r="B18" s="34">
        <v>1450838</v>
      </c>
      <c r="C18" s="34" t="s">
        <v>33</v>
      </c>
      <c r="D18" s="35" t="s">
        <v>25</v>
      </c>
      <c r="E18" s="35">
        <v>1</v>
      </c>
      <c r="F18" s="35">
        <v>2</v>
      </c>
      <c r="G18" s="35">
        <v>3</v>
      </c>
      <c r="H18" s="35">
        <v>3</v>
      </c>
      <c r="I18" s="34">
        <v>1</v>
      </c>
      <c r="J18" s="34">
        <v>1</v>
      </c>
      <c r="K18" s="34" t="s">
        <v>26</v>
      </c>
      <c r="L18" s="34">
        <v>11</v>
      </c>
      <c r="M18" s="34">
        <v>4</v>
      </c>
      <c r="N18" s="34">
        <f t="shared" ref="N18:N20" si="3">L18*M18</f>
        <v>44</v>
      </c>
      <c r="O18" s="34">
        <v>1</v>
      </c>
      <c r="P18" s="34">
        <v>3</v>
      </c>
      <c r="Q18" s="34">
        <v>3</v>
      </c>
      <c r="R18" s="34">
        <f t="shared" ref="R18:R21" si="4">N18*Q18</f>
        <v>132</v>
      </c>
      <c r="S18" s="23" t="s">
        <v>27</v>
      </c>
      <c r="T18" s="34"/>
      <c r="U18" s="34"/>
      <c r="V18" s="34">
        <v>132</v>
      </c>
    </row>
    <row r="19" s="17" customFormat="1" spans="1:22">
      <c r="A19" s="34" t="s">
        <v>23</v>
      </c>
      <c r="B19" s="34">
        <v>1450843</v>
      </c>
      <c r="C19" s="34" t="s">
        <v>34</v>
      </c>
      <c r="D19" s="35" t="s">
        <v>25</v>
      </c>
      <c r="E19" s="35">
        <v>1</v>
      </c>
      <c r="F19" s="35">
        <v>2</v>
      </c>
      <c r="G19" s="35">
        <v>3</v>
      </c>
      <c r="H19" s="35">
        <v>3</v>
      </c>
      <c r="I19" s="34">
        <v>1</v>
      </c>
      <c r="J19" s="34">
        <v>1</v>
      </c>
      <c r="K19" s="34" t="s">
        <v>26</v>
      </c>
      <c r="L19" s="34">
        <v>11</v>
      </c>
      <c r="M19" s="34">
        <v>4</v>
      </c>
      <c r="N19" s="34">
        <f t="shared" si="3"/>
        <v>44</v>
      </c>
      <c r="O19" s="34">
        <v>1</v>
      </c>
      <c r="P19" s="34">
        <v>2</v>
      </c>
      <c r="Q19" s="34">
        <v>2</v>
      </c>
      <c r="R19" s="34">
        <f t="shared" si="4"/>
        <v>88</v>
      </c>
      <c r="S19" s="25" t="s">
        <v>27</v>
      </c>
      <c r="T19" s="34"/>
      <c r="U19" s="34"/>
      <c r="V19" s="53">
        <v>121</v>
      </c>
    </row>
    <row r="20" s="17" customFormat="1" spans="1:22">
      <c r="A20" s="34" t="s">
        <v>23</v>
      </c>
      <c r="B20" s="34">
        <v>1450843</v>
      </c>
      <c r="C20" s="34" t="s">
        <v>34</v>
      </c>
      <c r="D20" s="35" t="s">
        <v>25</v>
      </c>
      <c r="E20" s="35">
        <v>1</v>
      </c>
      <c r="F20" s="35">
        <v>2</v>
      </c>
      <c r="G20" s="35">
        <v>3</v>
      </c>
      <c r="H20" s="35">
        <v>3</v>
      </c>
      <c r="I20" s="34">
        <v>1</v>
      </c>
      <c r="J20" s="34">
        <v>1</v>
      </c>
      <c r="K20" s="34" t="s">
        <v>26</v>
      </c>
      <c r="L20" s="34">
        <v>11</v>
      </c>
      <c r="M20" s="34">
        <v>3</v>
      </c>
      <c r="N20" s="34">
        <f t="shared" si="3"/>
        <v>33</v>
      </c>
      <c r="O20" s="34">
        <v>3</v>
      </c>
      <c r="P20" s="34">
        <v>3</v>
      </c>
      <c r="Q20" s="34">
        <v>1</v>
      </c>
      <c r="R20" s="34">
        <f t="shared" si="4"/>
        <v>33</v>
      </c>
      <c r="S20" s="23" t="s">
        <v>27</v>
      </c>
      <c r="T20" s="34"/>
      <c r="U20" s="34"/>
      <c r="V20" s="54"/>
    </row>
    <row r="21" s="17" customFormat="1" spans="1:22">
      <c r="A21" s="34" t="s">
        <v>23</v>
      </c>
      <c r="B21" s="34">
        <v>1450845</v>
      </c>
      <c r="C21" s="34" t="s">
        <v>35</v>
      </c>
      <c r="D21" s="35" t="s">
        <v>25</v>
      </c>
      <c r="E21" s="35">
        <v>2</v>
      </c>
      <c r="F21" s="35">
        <v>3</v>
      </c>
      <c r="G21" s="35">
        <v>3</v>
      </c>
      <c r="H21" s="35">
        <v>2</v>
      </c>
      <c r="I21" s="34">
        <v>1</v>
      </c>
      <c r="J21" s="34">
        <v>1</v>
      </c>
      <c r="K21" s="34" t="s">
        <v>26</v>
      </c>
      <c r="L21" s="34">
        <v>12</v>
      </c>
      <c r="M21" s="34">
        <v>4</v>
      </c>
      <c r="N21" s="34">
        <v>48</v>
      </c>
      <c r="O21" s="34">
        <v>1</v>
      </c>
      <c r="P21" s="34">
        <v>3</v>
      </c>
      <c r="Q21" s="34">
        <v>3</v>
      </c>
      <c r="R21" s="34">
        <f t="shared" si="4"/>
        <v>144</v>
      </c>
      <c r="S21" s="25" t="s">
        <v>27</v>
      </c>
      <c r="T21" s="34"/>
      <c r="U21" s="34"/>
      <c r="V21" s="53">
        <v>180</v>
      </c>
    </row>
    <row r="22" s="17" customFormat="1" spans="1:22">
      <c r="A22" s="34" t="s">
        <v>23</v>
      </c>
      <c r="B22" s="34">
        <v>1450845</v>
      </c>
      <c r="C22" s="34" t="s">
        <v>35</v>
      </c>
      <c r="D22" s="35" t="s">
        <v>25</v>
      </c>
      <c r="E22" s="35">
        <v>2</v>
      </c>
      <c r="F22" s="35">
        <v>3</v>
      </c>
      <c r="G22" s="35">
        <v>3</v>
      </c>
      <c r="H22" s="35">
        <v>2</v>
      </c>
      <c r="I22" s="34">
        <v>1</v>
      </c>
      <c r="J22" s="34">
        <v>1</v>
      </c>
      <c r="K22" s="34" t="s">
        <v>26</v>
      </c>
      <c r="L22" s="34">
        <v>12</v>
      </c>
      <c r="M22" s="34">
        <v>3</v>
      </c>
      <c r="N22" s="34">
        <v>36</v>
      </c>
      <c r="O22" s="34">
        <v>4</v>
      </c>
      <c r="P22" s="34">
        <v>4</v>
      </c>
      <c r="Q22" s="34">
        <v>1</v>
      </c>
      <c r="R22" s="34">
        <v>36</v>
      </c>
      <c r="S22" s="25" t="s">
        <v>27</v>
      </c>
      <c r="T22" s="34"/>
      <c r="U22" s="34"/>
      <c r="V22" s="54"/>
    </row>
    <row r="23" s="18" customFormat="1" spans="1:24">
      <c r="A23" s="36" t="s">
        <v>23</v>
      </c>
      <c r="B23" s="36">
        <v>1450847</v>
      </c>
      <c r="C23" s="36" t="s">
        <v>36</v>
      </c>
      <c r="D23" s="37" t="s">
        <v>37</v>
      </c>
      <c r="E23" s="37">
        <v>1</v>
      </c>
      <c r="F23" s="37">
        <v>2</v>
      </c>
      <c r="G23" s="37">
        <v>3</v>
      </c>
      <c r="H23" s="37">
        <v>3</v>
      </c>
      <c r="I23" s="36">
        <v>1</v>
      </c>
      <c r="J23" s="36">
        <v>1</v>
      </c>
      <c r="K23" s="36" t="s">
        <v>26</v>
      </c>
      <c r="L23" s="36">
        <v>11</v>
      </c>
      <c r="M23" s="36">
        <v>4</v>
      </c>
      <c r="N23" s="36">
        <f t="shared" ref="N23:N26" si="5">L23*M23</f>
        <v>44</v>
      </c>
      <c r="O23" s="36">
        <v>1</v>
      </c>
      <c r="P23" s="36">
        <v>1</v>
      </c>
      <c r="Q23" s="36">
        <v>1</v>
      </c>
      <c r="R23" s="36">
        <f t="shared" ref="R23:R26" si="6">N23*Q23</f>
        <v>44</v>
      </c>
      <c r="S23" s="23" t="s">
        <v>27</v>
      </c>
      <c r="T23" s="36"/>
      <c r="U23" s="36"/>
      <c r="V23" s="55">
        <v>55</v>
      </c>
      <c r="W23" s="56" t="s">
        <v>38</v>
      </c>
      <c r="X23" s="57" t="s">
        <v>39</v>
      </c>
    </row>
    <row r="24" s="18" customFormat="1" spans="1:24">
      <c r="A24" s="36" t="s">
        <v>23</v>
      </c>
      <c r="B24" s="36">
        <v>1450847</v>
      </c>
      <c r="C24" s="36" t="s">
        <v>36</v>
      </c>
      <c r="D24" s="37" t="s">
        <v>37</v>
      </c>
      <c r="E24" s="37">
        <v>1</v>
      </c>
      <c r="F24" s="37">
        <v>2</v>
      </c>
      <c r="G24" s="37">
        <v>3</v>
      </c>
      <c r="H24" s="37">
        <v>3</v>
      </c>
      <c r="I24" s="36">
        <v>1</v>
      </c>
      <c r="J24" s="36">
        <v>1</v>
      </c>
      <c r="K24" s="36" t="s">
        <v>26</v>
      </c>
      <c r="L24" s="36">
        <v>11</v>
      </c>
      <c r="M24" s="36">
        <v>1</v>
      </c>
      <c r="N24" s="36">
        <f t="shared" si="5"/>
        <v>11</v>
      </c>
      <c r="O24" s="36">
        <v>2</v>
      </c>
      <c r="P24" s="36">
        <v>2</v>
      </c>
      <c r="Q24" s="36">
        <v>1</v>
      </c>
      <c r="R24" s="36">
        <f t="shared" si="6"/>
        <v>11</v>
      </c>
      <c r="S24" s="23" t="s">
        <v>40</v>
      </c>
      <c r="T24" s="36"/>
      <c r="U24" s="36"/>
      <c r="V24" s="58"/>
      <c r="W24" s="56" t="s">
        <v>38</v>
      </c>
      <c r="X24" s="57" t="s">
        <v>39</v>
      </c>
    </row>
    <row r="25" s="17" customFormat="1" spans="1:23">
      <c r="A25" s="34" t="s">
        <v>23</v>
      </c>
      <c r="B25" s="34">
        <v>1450849</v>
      </c>
      <c r="C25" s="34" t="s">
        <v>41</v>
      </c>
      <c r="D25" s="35" t="s">
        <v>25</v>
      </c>
      <c r="E25" s="35">
        <v>1</v>
      </c>
      <c r="F25" s="35">
        <v>2</v>
      </c>
      <c r="G25" s="35">
        <v>3</v>
      </c>
      <c r="H25" s="35">
        <v>3</v>
      </c>
      <c r="I25" s="34">
        <v>1</v>
      </c>
      <c r="J25" s="34">
        <v>1</v>
      </c>
      <c r="K25" s="34" t="s">
        <v>26</v>
      </c>
      <c r="L25" s="34">
        <v>11</v>
      </c>
      <c r="M25" s="34">
        <v>4</v>
      </c>
      <c r="N25" s="34">
        <f t="shared" si="5"/>
        <v>44</v>
      </c>
      <c r="O25" s="34">
        <v>1</v>
      </c>
      <c r="P25" s="34">
        <v>1</v>
      </c>
      <c r="Q25" s="34">
        <v>1</v>
      </c>
      <c r="R25" s="34">
        <f t="shared" si="6"/>
        <v>44</v>
      </c>
      <c r="S25" s="23" t="s">
        <v>27</v>
      </c>
      <c r="T25" s="34"/>
      <c r="U25" s="34"/>
      <c r="V25" s="53">
        <v>55</v>
      </c>
      <c r="W25" s="57" t="s">
        <v>39</v>
      </c>
    </row>
    <row r="26" s="17" customFormat="1" spans="1:23">
      <c r="A26" s="34" t="s">
        <v>23</v>
      </c>
      <c r="B26" s="34">
        <v>1450849</v>
      </c>
      <c r="C26" s="34" t="s">
        <v>41</v>
      </c>
      <c r="D26" s="35" t="s">
        <v>25</v>
      </c>
      <c r="E26" s="35">
        <v>1</v>
      </c>
      <c r="F26" s="35">
        <v>2</v>
      </c>
      <c r="G26" s="35">
        <v>3</v>
      </c>
      <c r="H26" s="35">
        <v>3</v>
      </c>
      <c r="I26" s="34">
        <v>1</v>
      </c>
      <c r="J26" s="34">
        <v>1</v>
      </c>
      <c r="K26" s="34" t="s">
        <v>26</v>
      </c>
      <c r="L26" s="34">
        <v>11</v>
      </c>
      <c r="M26" s="34">
        <v>1</v>
      </c>
      <c r="N26" s="34">
        <f t="shared" si="5"/>
        <v>11</v>
      </c>
      <c r="O26" s="34">
        <v>2</v>
      </c>
      <c r="P26" s="34">
        <v>2</v>
      </c>
      <c r="Q26" s="34">
        <v>1</v>
      </c>
      <c r="R26" s="34">
        <f t="shared" si="6"/>
        <v>11</v>
      </c>
      <c r="S26" s="23" t="s">
        <v>40</v>
      </c>
      <c r="T26" s="34"/>
      <c r="U26" s="34"/>
      <c r="V26" s="54"/>
      <c r="W26" s="57" t="s">
        <v>39</v>
      </c>
    </row>
    <row r="27" s="17" customFormat="1" ht="30" customHeight="1" spans="1:22">
      <c r="A27" s="34"/>
      <c r="B27" s="34"/>
      <c r="C27" s="34"/>
      <c r="D27" s="35"/>
      <c r="E27" s="35"/>
      <c r="F27" s="35"/>
      <c r="G27" s="35"/>
      <c r="H27" s="35"/>
      <c r="I27" s="34"/>
      <c r="J27" s="34"/>
      <c r="K27" s="34"/>
      <c r="L27" s="34"/>
      <c r="M27" s="34"/>
      <c r="N27" s="34"/>
      <c r="O27" s="34"/>
      <c r="P27" s="34"/>
      <c r="Q27" s="34">
        <v>18</v>
      </c>
      <c r="R27" s="34">
        <f>SUM(R18:R26)</f>
        <v>543</v>
      </c>
      <c r="S27" s="34"/>
      <c r="T27" s="34"/>
      <c r="U27" s="34"/>
      <c r="V27" s="34">
        <f>SUM(V18:V26)</f>
        <v>543</v>
      </c>
    </row>
    <row r="28" s="17" customFormat="1" ht="39" customHeight="1" spans="1:22">
      <c r="A28" s="38" t="s">
        <v>42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59"/>
    </row>
    <row r="29" s="19" customFormat="1" spans="1:22">
      <c r="A29" s="40" t="s">
        <v>23</v>
      </c>
      <c r="B29" s="40">
        <v>1450910</v>
      </c>
      <c r="C29" s="40" t="s">
        <v>43</v>
      </c>
      <c r="D29" s="41" t="s">
        <v>25</v>
      </c>
      <c r="E29" s="41">
        <v>1</v>
      </c>
      <c r="F29" s="41">
        <v>2</v>
      </c>
      <c r="G29" s="41">
        <v>3</v>
      </c>
      <c r="H29" s="41">
        <v>3</v>
      </c>
      <c r="I29" s="40">
        <v>1</v>
      </c>
      <c r="J29" s="40">
        <v>1</v>
      </c>
      <c r="K29" s="40" t="s">
        <v>26</v>
      </c>
      <c r="L29" s="40">
        <v>11</v>
      </c>
      <c r="M29" s="40">
        <v>4</v>
      </c>
      <c r="N29" s="40">
        <v>44</v>
      </c>
      <c r="O29" s="40">
        <v>1</v>
      </c>
      <c r="P29" s="40">
        <v>3</v>
      </c>
      <c r="Q29" s="40">
        <v>3</v>
      </c>
      <c r="R29" s="40">
        <f t="shared" ref="R29:R38" si="7">N29*Q29</f>
        <v>132</v>
      </c>
      <c r="S29" s="23" t="s">
        <v>27</v>
      </c>
      <c r="T29" s="40"/>
      <c r="U29" s="40"/>
      <c r="V29" s="60">
        <v>143</v>
      </c>
    </row>
    <row r="30" s="19" customFormat="1" spans="1:22">
      <c r="A30" s="40" t="s">
        <v>23</v>
      </c>
      <c r="B30" s="40">
        <v>1450910</v>
      </c>
      <c r="C30" s="40" t="s">
        <v>43</v>
      </c>
      <c r="D30" s="41" t="s">
        <v>25</v>
      </c>
      <c r="E30" s="41">
        <v>1</v>
      </c>
      <c r="F30" s="41">
        <v>2</v>
      </c>
      <c r="G30" s="41">
        <v>3</v>
      </c>
      <c r="H30" s="41">
        <v>3</v>
      </c>
      <c r="I30" s="40">
        <v>1</v>
      </c>
      <c r="J30" s="40">
        <v>1</v>
      </c>
      <c r="K30" s="40" t="s">
        <v>26</v>
      </c>
      <c r="L30" s="40">
        <v>11</v>
      </c>
      <c r="M30" s="40">
        <v>1</v>
      </c>
      <c r="N30" s="40">
        <f t="shared" ref="N30:N38" si="8">L30*M30</f>
        <v>11</v>
      </c>
      <c r="O30" s="40">
        <v>4</v>
      </c>
      <c r="P30" s="40">
        <v>4</v>
      </c>
      <c r="Q30" s="40">
        <v>1</v>
      </c>
      <c r="R30" s="40">
        <f t="shared" si="7"/>
        <v>11</v>
      </c>
      <c r="S30" s="23" t="s">
        <v>40</v>
      </c>
      <c r="T30" s="40"/>
      <c r="U30" s="40"/>
      <c r="V30" s="61"/>
    </row>
    <row r="31" s="19" customFormat="1" spans="1:22">
      <c r="A31" s="40" t="s">
        <v>23</v>
      </c>
      <c r="B31" s="40">
        <v>1450911</v>
      </c>
      <c r="C31" s="40" t="s">
        <v>44</v>
      </c>
      <c r="D31" s="41" t="s">
        <v>25</v>
      </c>
      <c r="E31" s="41">
        <v>1</v>
      </c>
      <c r="F31" s="41">
        <v>2</v>
      </c>
      <c r="G31" s="41">
        <v>3</v>
      </c>
      <c r="H31" s="41">
        <v>3</v>
      </c>
      <c r="I31" s="40">
        <v>1</v>
      </c>
      <c r="J31" s="40">
        <v>1</v>
      </c>
      <c r="K31" s="40" t="s">
        <v>26</v>
      </c>
      <c r="L31" s="40">
        <v>11</v>
      </c>
      <c r="M31" s="40">
        <v>2</v>
      </c>
      <c r="N31" s="40">
        <f t="shared" si="8"/>
        <v>22</v>
      </c>
      <c r="O31" s="40">
        <v>1</v>
      </c>
      <c r="P31" s="40">
        <v>1</v>
      </c>
      <c r="Q31" s="40">
        <v>1</v>
      </c>
      <c r="R31" s="40">
        <f t="shared" si="7"/>
        <v>22</v>
      </c>
      <c r="S31" s="23" t="s">
        <v>28</v>
      </c>
      <c r="T31" s="40"/>
      <c r="U31" s="40"/>
      <c r="V31" s="40">
        <v>22</v>
      </c>
    </row>
    <row r="32" s="19" customFormat="1" spans="1:22">
      <c r="A32" s="40" t="s">
        <v>23</v>
      </c>
      <c r="B32" s="40">
        <v>1450912</v>
      </c>
      <c r="C32" s="40" t="s">
        <v>45</v>
      </c>
      <c r="D32" s="41" t="s">
        <v>25</v>
      </c>
      <c r="E32" s="41">
        <v>1</v>
      </c>
      <c r="F32" s="41">
        <v>2</v>
      </c>
      <c r="G32" s="41">
        <v>3</v>
      </c>
      <c r="H32" s="41">
        <v>3</v>
      </c>
      <c r="I32" s="40">
        <v>1</v>
      </c>
      <c r="J32" s="40">
        <v>1</v>
      </c>
      <c r="K32" s="40" t="s">
        <v>26</v>
      </c>
      <c r="L32" s="40">
        <v>11</v>
      </c>
      <c r="M32" s="40">
        <v>1</v>
      </c>
      <c r="N32" s="40">
        <f t="shared" si="8"/>
        <v>11</v>
      </c>
      <c r="O32" s="40">
        <v>1</v>
      </c>
      <c r="P32" s="40">
        <v>1</v>
      </c>
      <c r="Q32" s="40">
        <v>1</v>
      </c>
      <c r="R32" s="40">
        <f t="shared" si="7"/>
        <v>11</v>
      </c>
      <c r="S32" s="23" t="s">
        <v>40</v>
      </c>
      <c r="T32" s="40"/>
      <c r="U32" s="40"/>
      <c r="V32" s="40">
        <v>11</v>
      </c>
    </row>
    <row r="33" s="19" customFormat="1" spans="1:22">
      <c r="A33" s="40" t="s">
        <v>23</v>
      </c>
      <c r="B33" s="40">
        <v>1450913</v>
      </c>
      <c r="C33" s="40" t="s">
        <v>46</v>
      </c>
      <c r="D33" s="41" t="s">
        <v>25</v>
      </c>
      <c r="E33" s="41">
        <v>1</v>
      </c>
      <c r="F33" s="41">
        <v>2</v>
      </c>
      <c r="G33" s="41">
        <v>3</v>
      </c>
      <c r="H33" s="41">
        <v>3</v>
      </c>
      <c r="I33" s="40">
        <v>1</v>
      </c>
      <c r="J33" s="40">
        <v>1</v>
      </c>
      <c r="K33" s="40" t="s">
        <v>26</v>
      </c>
      <c r="L33" s="40">
        <v>11</v>
      </c>
      <c r="M33" s="40">
        <v>4</v>
      </c>
      <c r="N33" s="40">
        <f t="shared" si="8"/>
        <v>44</v>
      </c>
      <c r="O33" s="40">
        <v>1</v>
      </c>
      <c r="P33" s="40">
        <v>1</v>
      </c>
      <c r="Q33" s="40">
        <v>1</v>
      </c>
      <c r="R33" s="40">
        <f t="shared" si="7"/>
        <v>44</v>
      </c>
      <c r="S33" s="23" t="s">
        <v>27</v>
      </c>
      <c r="T33" s="40"/>
      <c r="U33" s="40"/>
      <c r="V33" s="40">
        <v>44</v>
      </c>
    </row>
    <row r="34" s="19" customFormat="1" spans="1:22">
      <c r="A34" s="40" t="s">
        <v>23</v>
      </c>
      <c r="B34" s="40">
        <v>1450914</v>
      </c>
      <c r="C34" s="40" t="s">
        <v>47</v>
      </c>
      <c r="D34" s="41" t="s">
        <v>25</v>
      </c>
      <c r="E34" s="41">
        <v>1</v>
      </c>
      <c r="F34" s="41">
        <v>2</v>
      </c>
      <c r="G34" s="41">
        <v>3</v>
      </c>
      <c r="H34" s="41">
        <v>3</v>
      </c>
      <c r="I34" s="40">
        <v>1</v>
      </c>
      <c r="J34" s="40">
        <v>1</v>
      </c>
      <c r="K34" s="40" t="s">
        <v>26</v>
      </c>
      <c r="L34" s="40">
        <v>11</v>
      </c>
      <c r="M34" s="40">
        <v>1</v>
      </c>
      <c r="N34" s="40">
        <f t="shared" si="8"/>
        <v>11</v>
      </c>
      <c r="O34" s="40">
        <v>1</v>
      </c>
      <c r="P34" s="40">
        <v>1</v>
      </c>
      <c r="Q34" s="40">
        <v>1</v>
      </c>
      <c r="R34" s="40">
        <f t="shared" si="7"/>
        <v>11</v>
      </c>
      <c r="S34" s="23" t="s">
        <v>40</v>
      </c>
      <c r="T34" s="40"/>
      <c r="U34" s="40"/>
      <c r="V34" s="40">
        <v>11</v>
      </c>
    </row>
    <row r="35" s="19" customFormat="1" spans="1:22">
      <c r="A35" s="40" t="s">
        <v>23</v>
      </c>
      <c r="B35" s="40">
        <v>1450915</v>
      </c>
      <c r="C35" s="40" t="s">
        <v>48</v>
      </c>
      <c r="D35" s="41" t="s">
        <v>25</v>
      </c>
      <c r="E35" s="41">
        <v>1</v>
      </c>
      <c r="F35" s="41">
        <v>2</v>
      </c>
      <c r="G35" s="41">
        <v>3</v>
      </c>
      <c r="H35" s="41">
        <v>3</v>
      </c>
      <c r="I35" s="40">
        <v>1</v>
      </c>
      <c r="J35" s="40">
        <v>1</v>
      </c>
      <c r="K35" s="40" t="s">
        <v>26</v>
      </c>
      <c r="L35" s="40">
        <v>11</v>
      </c>
      <c r="M35" s="40">
        <v>1</v>
      </c>
      <c r="N35" s="40">
        <f t="shared" si="8"/>
        <v>11</v>
      </c>
      <c r="O35" s="40">
        <v>1</v>
      </c>
      <c r="P35" s="40">
        <v>1</v>
      </c>
      <c r="Q35" s="40">
        <v>1</v>
      </c>
      <c r="R35" s="40">
        <f t="shared" si="7"/>
        <v>11</v>
      </c>
      <c r="S35" s="23" t="s">
        <v>40</v>
      </c>
      <c r="T35" s="40"/>
      <c r="U35" s="40"/>
      <c r="V35" s="40">
        <v>11</v>
      </c>
    </row>
    <row r="36" s="19" customFormat="1" spans="1:22">
      <c r="A36" s="40" t="s">
        <v>23</v>
      </c>
      <c r="B36" s="40">
        <v>1450916</v>
      </c>
      <c r="C36" s="40" t="s">
        <v>49</v>
      </c>
      <c r="D36" s="41" t="s">
        <v>25</v>
      </c>
      <c r="E36" s="41">
        <v>1</v>
      </c>
      <c r="F36" s="41">
        <v>2</v>
      </c>
      <c r="G36" s="41">
        <v>3</v>
      </c>
      <c r="H36" s="41">
        <v>3</v>
      </c>
      <c r="I36" s="40">
        <v>1</v>
      </c>
      <c r="J36" s="40">
        <v>1</v>
      </c>
      <c r="K36" s="40" t="s">
        <v>26</v>
      </c>
      <c r="L36" s="40">
        <v>11</v>
      </c>
      <c r="M36" s="40">
        <v>4</v>
      </c>
      <c r="N36" s="40">
        <f t="shared" si="8"/>
        <v>44</v>
      </c>
      <c r="O36" s="40">
        <v>1</v>
      </c>
      <c r="P36" s="40">
        <v>3</v>
      </c>
      <c r="Q36" s="40">
        <v>3</v>
      </c>
      <c r="R36" s="40">
        <f t="shared" si="7"/>
        <v>132</v>
      </c>
      <c r="S36" s="23" t="s">
        <v>27</v>
      </c>
      <c r="T36" s="40"/>
      <c r="U36" s="40"/>
      <c r="V36" s="60">
        <v>154</v>
      </c>
    </row>
    <row r="37" s="19" customFormat="1" spans="1:22">
      <c r="A37" s="40" t="s">
        <v>23</v>
      </c>
      <c r="B37" s="40">
        <v>1450916</v>
      </c>
      <c r="C37" s="40" t="s">
        <v>49</v>
      </c>
      <c r="D37" s="41" t="s">
        <v>25</v>
      </c>
      <c r="E37" s="41">
        <v>1</v>
      </c>
      <c r="F37" s="41">
        <v>2</v>
      </c>
      <c r="G37" s="41">
        <v>3</v>
      </c>
      <c r="H37" s="41">
        <v>3</v>
      </c>
      <c r="I37" s="40">
        <v>1</v>
      </c>
      <c r="J37" s="40">
        <v>1</v>
      </c>
      <c r="K37" s="40" t="s">
        <v>26</v>
      </c>
      <c r="L37" s="40">
        <v>11</v>
      </c>
      <c r="M37" s="40">
        <v>2</v>
      </c>
      <c r="N37" s="40">
        <f t="shared" si="8"/>
        <v>22</v>
      </c>
      <c r="O37" s="40">
        <v>4</v>
      </c>
      <c r="P37" s="40">
        <v>4</v>
      </c>
      <c r="Q37" s="40">
        <v>1</v>
      </c>
      <c r="R37" s="40">
        <f t="shared" si="7"/>
        <v>22</v>
      </c>
      <c r="S37" s="23" t="s">
        <v>28</v>
      </c>
      <c r="T37" s="40"/>
      <c r="U37" s="40"/>
      <c r="V37" s="61"/>
    </row>
    <row r="38" s="19" customFormat="1" spans="1:22">
      <c r="A38" s="40" t="s">
        <v>23</v>
      </c>
      <c r="B38" s="40">
        <v>1450917</v>
      </c>
      <c r="C38" s="40" t="s">
        <v>50</v>
      </c>
      <c r="D38" s="41" t="s">
        <v>25</v>
      </c>
      <c r="E38" s="41">
        <v>1</v>
      </c>
      <c r="F38" s="41">
        <v>2</v>
      </c>
      <c r="G38" s="41">
        <v>3</v>
      </c>
      <c r="H38" s="41">
        <v>3</v>
      </c>
      <c r="I38" s="40">
        <v>2</v>
      </c>
      <c r="J38" s="40">
        <v>1</v>
      </c>
      <c r="K38" s="40">
        <v>1</v>
      </c>
      <c r="L38" s="40">
        <v>13</v>
      </c>
      <c r="M38" s="40">
        <v>1</v>
      </c>
      <c r="N38" s="40">
        <f t="shared" si="8"/>
        <v>13</v>
      </c>
      <c r="O38" s="40">
        <v>1</v>
      </c>
      <c r="P38" s="40">
        <v>1</v>
      </c>
      <c r="Q38" s="40">
        <v>1</v>
      </c>
      <c r="R38" s="40">
        <f t="shared" si="7"/>
        <v>13</v>
      </c>
      <c r="S38" s="23" t="s">
        <v>40</v>
      </c>
      <c r="T38" s="40"/>
      <c r="U38" s="40"/>
      <c r="V38" s="40">
        <v>13</v>
      </c>
    </row>
    <row r="39" s="14" customFormat="1" ht="24" customHeight="1" spans="1:2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23"/>
      <c r="M39" s="42"/>
      <c r="N39" s="23"/>
      <c r="O39" s="42"/>
      <c r="P39" s="42"/>
      <c r="Q39" s="42">
        <v>14</v>
      </c>
      <c r="R39" s="23">
        <f>SUM(R29:R38)</f>
        <v>409</v>
      </c>
      <c r="S39" s="42"/>
      <c r="T39" s="42"/>
      <c r="U39" s="42"/>
      <c r="V39" s="23">
        <f>SUM(V29:V38)</f>
        <v>409</v>
      </c>
    </row>
    <row r="40" s="14" customFormat="1" spans="5:22">
      <c r="E40" s="20"/>
      <c r="L40" s="20"/>
      <c r="S40" s="23" t="s">
        <v>27</v>
      </c>
      <c r="T40" s="62" t="s">
        <v>51</v>
      </c>
      <c r="U40" s="62" t="s">
        <v>52</v>
      </c>
      <c r="V40" s="63" t="s">
        <v>53</v>
      </c>
    </row>
    <row r="41" s="14" customFormat="1" spans="5:22">
      <c r="E41" s="20"/>
      <c r="L41" s="20"/>
      <c r="S41" s="23" t="s">
        <v>28</v>
      </c>
      <c r="T41" s="62" t="s">
        <v>54</v>
      </c>
      <c r="U41" s="62" t="s">
        <v>55</v>
      </c>
      <c r="V41" s="63" t="s">
        <v>56</v>
      </c>
    </row>
    <row r="42" s="14" customFormat="1" spans="5:22">
      <c r="E42" s="20"/>
      <c r="L42" s="20"/>
      <c r="S42" s="23" t="s">
        <v>40</v>
      </c>
      <c r="T42" s="62" t="s">
        <v>57</v>
      </c>
      <c r="U42" s="62" t="s">
        <v>58</v>
      </c>
      <c r="V42" s="63" t="s">
        <v>59</v>
      </c>
    </row>
    <row r="43" s="14" customFormat="1" spans="5:12">
      <c r="E43" s="20"/>
      <c r="L43" s="20"/>
    </row>
    <row r="44" s="14" customFormat="1" spans="5:12">
      <c r="E44" s="20"/>
      <c r="L44" s="20"/>
    </row>
    <row r="45" s="14" customFormat="1" spans="5:12">
      <c r="E45" s="20"/>
      <c r="L45" s="20"/>
    </row>
  </sheetData>
  <mergeCells count="13">
    <mergeCell ref="A1:V1"/>
    <mergeCell ref="A3:V3"/>
    <mergeCell ref="A7:V7"/>
    <mergeCell ref="A17:V17"/>
    <mergeCell ref="A28:V28"/>
    <mergeCell ref="V4:V5"/>
    <mergeCell ref="V8:V9"/>
    <mergeCell ref="V19:V20"/>
    <mergeCell ref="V21:V22"/>
    <mergeCell ref="V23:V24"/>
    <mergeCell ref="V25:V26"/>
    <mergeCell ref="V29:V30"/>
    <mergeCell ref="V36:V37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2"/>
  <sheetViews>
    <sheetView tabSelected="1" view="pageBreakPreview" zoomScaleNormal="100" workbookViewId="0">
      <selection activeCell="Q2" sqref="Q2"/>
    </sheetView>
  </sheetViews>
  <sheetFormatPr defaultColWidth="9" defaultRowHeight="14.4"/>
  <cols>
    <col min="1" max="2" width="9" style="1"/>
    <col min="3" max="3" width="12.6296296296296" style="1" customWidth="1"/>
    <col min="4" max="4" width="23.9722222222222" style="1" customWidth="1"/>
    <col min="5" max="10" width="3.5" style="1" customWidth="1"/>
    <col min="11" max="11" width="4" style="1" customWidth="1"/>
    <col min="12" max="18" width="4.75" style="1" customWidth="1"/>
    <col min="19" max="19" width="9" style="1"/>
    <col min="20" max="21" width="7.62962962962963" style="1" customWidth="1"/>
    <col min="22" max="22" width="7.75" style="2" customWidth="1"/>
    <col min="23" max="16384" width="9" style="1"/>
  </cols>
  <sheetData>
    <row r="1" ht="30" customHeight="1" spans="1:22">
      <c r="A1" s="3" t="s">
        <v>60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9"/>
    </row>
    <row r="2" ht="72" spans="1:22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8" t="s">
        <v>12</v>
      </c>
      <c r="M2" s="8" t="s">
        <v>13</v>
      </c>
      <c r="N2" s="8" t="s">
        <v>14</v>
      </c>
      <c r="O2" s="4" t="s">
        <v>15</v>
      </c>
      <c r="P2" s="4" t="s">
        <v>15</v>
      </c>
      <c r="Q2" s="8" t="s">
        <v>61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</row>
    <row r="3" ht="19" customHeight="1" spans="1:22">
      <c r="A3" s="6" t="s">
        <v>23</v>
      </c>
      <c r="B3" s="6">
        <v>1450805</v>
      </c>
      <c r="C3" s="6" t="s">
        <v>30</v>
      </c>
      <c r="D3" s="7" t="s">
        <v>62</v>
      </c>
      <c r="E3" s="7">
        <v>1</v>
      </c>
      <c r="F3" s="7">
        <v>2</v>
      </c>
      <c r="G3" s="7">
        <v>3</v>
      </c>
      <c r="H3" s="7">
        <v>3</v>
      </c>
      <c r="I3" s="6">
        <v>1</v>
      </c>
      <c r="J3" s="6">
        <v>1</v>
      </c>
      <c r="K3" s="6" t="s">
        <v>26</v>
      </c>
      <c r="L3" s="6">
        <v>11</v>
      </c>
      <c r="M3" s="6">
        <v>4</v>
      </c>
      <c r="N3" s="6">
        <f>L3*M3</f>
        <v>44</v>
      </c>
      <c r="O3" s="6">
        <v>1</v>
      </c>
      <c r="P3" s="6">
        <v>103</v>
      </c>
      <c r="Q3" s="10">
        <v>103</v>
      </c>
      <c r="R3" s="6">
        <f>N3*Q3</f>
        <v>4532</v>
      </c>
      <c r="S3" s="6" t="s">
        <v>27</v>
      </c>
      <c r="T3" s="6">
        <v>15.4</v>
      </c>
      <c r="U3" s="6">
        <v>14</v>
      </c>
      <c r="V3" s="11">
        <v>4554</v>
      </c>
    </row>
    <row r="4" ht="19" customHeight="1" spans="1:22">
      <c r="A4" s="6" t="s">
        <v>23</v>
      </c>
      <c r="B4" s="6">
        <v>1450805</v>
      </c>
      <c r="C4" s="6" t="s">
        <v>30</v>
      </c>
      <c r="D4" s="7" t="s">
        <v>62</v>
      </c>
      <c r="E4" s="7">
        <v>1</v>
      </c>
      <c r="F4" s="7">
        <v>2</v>
      </c>
      <c r="G4" s="7">
        <v>3</v>
      </c>
      <c r="H4" s="7">
        <v>3</v>
      </c>
      <c r="I4" s="6">
        <v>1</v>
      </c>
      <c r="J4" s="6">
        <v>1</v>
      </c>
      <c r="K4" s="6" t="s">
        <v>26</v>
      </c>
      <c r="L4" s="6">
        <v>11</v>
      </c>
      <c r="M4" s="6">
        <v>2</v>
      </c>
      <c r="N4" s="6">
        <v>22</v>
      </c>
      <c r="O4" s="6">
        <v>104</v>
      </c>
      <c r="P4" s="6">
        <v>104</v>
      </c>
      <c r="Q4" s="10">
        <v>1</v>
      </c>
      <c r="R4" s="6">
        <f>N4*Q4</f>
        <v>22</v>
      </c>
      <c r="S4" s="12" t="s">
        <v>28</v>
      </c>
      <c r="T4" s="6">
        <v>8.1</v>
      </c>
      <c r="U4" s="6">
        <v>7</v>
      </c>
      <c r="V4" s="13"/>
    </row>
    <row r="5" ht="19" customHeight="1" spans="1:22">
      <c r="A5" s="6" t="s">
        <v>23</v>
      </c>
      <c r="B5" s="6">
        <v>1450818</v>
      </c>
      <c r="C5" s="6" t="s">
        <v>31</v>
      </c>
      <c r="D5" s="7" t="s">
        <v>62</v>
      </c>
      <c r="E5" s="7" t="s">
        <v>26</v>
      </c>
      <c r="F5" s="7">
        <v>2</v>
      </c>
      <c r="G5" s="7"/>
      <c r="H5" s="7"/>
      <c r="I5" s="6"/>
      <c r="J5" s="6"/>
      <c r="K5" s="6" t="s">
        <v>26</v>
      </c>
      <c r="L5" s="6">
        <v>2</v>
      </c>
      <c r="M5" s="6">
        <v>16</v>
      </c>
      <c r="N5" s="6">
        <f>L5*M5</f>
        <v>32</v>
      </c>
      <c r="O5" s="6">
        <v>1</v>
      </c>
      <c r="P5" s="6">
        <v>1</v>
      </c>
      <c r="Q5" s="10">
        <v>1</v>
      </c>
      <c r="R5" s="6">
        <f t="shared" ref="R5:R11" si="0">N5*Q5</f>
        <v>32</v>
      </c>
      <c r="S5" s="12" t="s">
        <v>27</v>
      </c>
      <c r="T5" s="6">
        <v>11.3</v>
      </c>
      <c r="U5" s="6">
        <v>9.6</v>
      </c>
      <c r="V5" s="5">
        <v>32</v>
      </c>
    </row>
    <row r="6" ht="19" customHeight="1" spans="1:22">
      <c r="A6" s="6" t="s">
        <v>23</v>
      </c>
      <c r="B6" s="6">
        <v>1450818</v>
      </c>
      <c r="C6" s="6" t="s">
        <v>31</v>
      </c>
      <c r="D6" s="7" t="s">
        <v>62</v>
      </c>
      <c r="E6" s="7" t="s">
        <v>26</v>
      </c>
      <c r="F6" s="7"/>
      <c r="G6" s="7">
        <v>2</v>
      </c>
      <c r="H6" s="7"/>
      <c r="I6" s="6"/>
      <c r="J6" s="6"/>
      <c r="K6" s="6" t="s">
        <v>26</v>
      </c>
      <c r="L6" s="6">
        <v>2</v>
      </c>
      <c r="M6" s="6">
        <v>17</v>
      </c>
      <c r="N6" s="6">
        <f>L6*M6</f>
        <v>34</v>
      </c>
      <c r="O6" s="6">
        <v>2</v>
      </c>
      <c r="P6" s="6">
        <v>3</v>
      </c>
      <c r="Q6" s="10">
        <v>2</v>
      </c>
      <c r="R6" s="6">
        <f t="shared" si="0"/>
        <v>68</v>
      </c>
      <c r="S6" s="12" t="s">
        <v>27</v>
      </c>
      <c r="T6" s="6">
        <v>11.9</v>
      </c>
      <c r="U6" s="6">
        <v>10.2</v>
      </c>
      <c r="V6" s="5">
        <v>68</v>
      </c>
    </row>
    <row r="7" ht="19" customHeight="1" spans="1:22">
      <c r="A7" s="6" t="s">
        <v>23</v>
      </c>
      <c r="B7" s="6">
        <v>1450818</v>
      </c>
      <c r="C7" s="6" t="s">
        <v>31</v>
      </c>
      <c r="D7" s="7" t="s">
        <v>62</v>
      </c>
      <c r="E7" s="7" t="s">
        <v>26</v>
      </c>
      <c r="F7" s="7"/>
      <c r="G7" s="7"/>
      <c r="H7" s="7">
        <v>2</v>
      </c>
      <c r="I7" s="6"/>
      <c r="J7" s="6"/>
      <c r="K7" s="6" t="s">
        <v>26</v>
      </c>
      <c r="L7" s="6">
        <v>2</v>
      </c>
      <c r="M7" s="6">
        <v>17</v>
      </c>
      <c r="N7" s="6">
        <v>34</v>
      </c>
      <c r="O7" s="6">
        <v>4</v>
      </c>
      <c r="P7" s="6">
        <v>4</v>
      </c>
      <c r="Q7" s="10">
        <v>1</v>
      </c>
      <c r="R7" s="6">
        <f t="shared" si="0"/>
        <v>34</v>
      </c>
      <c r="S7" s="12" t="s">
        <v>27</v>
      </c>
      <c r="T7" s="6">
        <v>11.9</v>
      </c>
      <c r="U7" s="6">
        <v>10.2</v>
      </c>
      <c r="V7" s="5">
        <v>34</v>
      </c>
    </row>
    <row r="8" ht="19" customHeight="1" spans="1:22">
      <c r="A8" s="6" t="s">
        <v>23</v>
      </c>
      <c r="B8" s="6">
        <v>1450818</v>
      </c>
      <c r="C8" s="6" t="s">
        <v>31</v>
      </c>
      <c r="D8" s="7" t="s">
        <v>62</v>
      </c>
      <c r="E8" s="7"/>
      <c r="F8" s="7"/>
      <c r="G8" s="7"/>
      <c r="H8" s="7">
        <v>2</v>
      </c>
      <c r="I8" s="6"/>
      <c r="J8" s="6"/>
      <c r="K8" s="6"/>
      <c r="L8" s="6">
        <v>2</v>
      </c>
      <c r="M8" s="6">
        <v>6</v>
      </c>
      <c r="N8" s="6">
        <v>12</v>
      </c>
      <c r="O8" s="6">
        <v>5</v>
      </c>
      <c r="P8" s="6">
        <v>5</v>
      </c>
      <c r="Q8" s="10">
        <v>1</v>
      </c>
      <c r="R8" s="6">
        <f t="shared" si="0"/>
        <v>12</v>
      </c>
      <c r="S8" s="12" t="s">
        <v>28</v>
      </c>
      <c r="T8" s="6">
        <v>4.9</v>
      </c>
      <c r="U8" s="6">
        <v>3.6</v>
      </c>
      <c r="V8" s="5">
        <v>12</v>
      </c>
    </row>
    <row r="9" ht="19" customHeight="1" spans="1:22">
      <c r="A9" s="6" t="s">
        <v>23</v>
      </c>
      <c r="B9" s="6">
        <v>1450818</v>
      </c>
      <c r="C9" s="6" t="s">
        <v>31</v>
      </c>
      <c r="D9" s="7" t="s">
        <v>62</v>
      </c>
      <c r="E9" s="7" t="s">
        <v>26</v>
      </c>
      <c r="F9" s="7"/>
      <c r="G9" s="7"/>
      <c r="H9" s="7"/>
      <c r="I9" s="6">
        <v>2</v>
      </c>
      <c r="J9" s="6"/>
      <c r="K9" s="6" t="s">
        <v>26</v>
      </c>
      <c r="L9" s="6">
        <v>2</v>
      </c>
      <c r="M9" s="6">
        <v>19</v>
      </c>
      <c r="N9" s="6">
        <f>L9*M9</f>
        <v>38</v>
      </c>
      <c r="O9" s="6">
        <v>6</v>
      </c>
      <c r="P9" s="6">
        <v>6</v>
      </c>
      <c r="Q9" s="10">
        <v>1</v>
      </c>
      <c r="R9" s="6">
        <f t="shared" si="0"/>
        <v>38</v>
      </c>
      <c r="S9" s="12" t="s">
        <v>27</v>
      </c>
      <c r="T9" s="6">
        <v>13.1</v>
      </c>
      <c r="U9" s="6">
        <v>11.4</v>
      </c>
      <c r="V9" s="5">
        <v>38</v>
      </c>
    </row>
    <row r="10" ht="19" customHeight="1" spans="1:22">
      <c r="A10" s="6" t="s">
        <v>23</v>
      </c>
      <c r="B10" s="6">
        <v>1450818</v>
      </c>
      <c r="C10" s="6" t="s">
        <v>31</v>
      </c>
      <c r="D10" s="7" t="s">
        <v>62</v>
      </c>
      <c r="E10" s="7" t="s">
        <v>26</v>
      </c>
      <c r="F10" s="7"/>
      <c r="G10" s="7"/>
      <c r="H10" s="7"/>
      <c r="I10" s="6"/>
      <c r="J10" s="6">
        <v>2</v>
      </c>
      <c r="K10" s="6" t="s">
        <v>26</v>
      </c>
      <c r="L10" s="6">
        <v>2</v>
      </c>
      <c r="M10" s="6">
        <v>11</v>
      </c>
      <c r="N10" s="6">
        <v>22</v>
      </c>
      <c r="O10" s="6">
        <v>7</v>
      </c>
      <c r="P10" s="6">
        <v>7</v>
      </c>
      <c r="Q10" s="10">
        <v>1</v>
      </c>
      <c r="R10" s="6">
        <f t="shared" si="0"/>
        <v>22</v>
      </c>
      <c r="S10" s="12" t="s">
        <v>28</v>
      </c>
      <c r="T10" s="6">
        <v>10.2</v>
      </c>
      <c r="U10" s="6">
        <v>8.8</v>
      </c>
      <c r="V10" s="5">
        <v>22</v>
      </c>
    </row>
    <row r="11" ht="19" customHeight="1" spans="1:22">
      <c r="A11" s="6" t="s">
        <v>23</v>
      </c>
      <c r="B11" s="6">
        <v>1450818</v>
      </c>
      <c r="C11" s="6" t="s">
        <v>31</v>
      </c>
      <c r="D11" s="7" t="s">
        <v>62</v>
      </c>
      <c r="E11" s="7" t="s">
        <v>26</v>
      </c>
      <c r="F11" s="7" t="s">
        <v>26</v>
      </c>
      <c r="G11" s="7" t="s">
        <v>26</v>
      </c>
      <c r="H11" s="7" t="s">
        <v>26</v>
      </c>
      <c r="I11" s="6" t="s">
        <v>26</v>
      </c>
      <c r="J11" s="6" t="s">
        <v>26</v>
      </c>
      <c r="K11" s="6">
        <v>2</v>
      </c>
      <c r="L11" s="6">
        <v>2</v>
      </c>
      <c r="M11" s="6">
        <v>4</v>
      </c>
      <c r="N11" s="6">
        <f>L11*M11</f>
        <v>8</v>
      </c>
      <c r="O11" s="6">
        <v>8</v>
      </c>
      <c r="P11" s="6">
        <v>8</v>
      </c>
      <c r="Q11" s="10">
        <v>1</v>
      </c>
      <c r="R11" s="6">
        <f t="shared" si="0"/>
        <v>8</v>
      </c>
      <c r="S11" s="12" t="s">
        <v>28</v>
      </c>
      <c r="T11" s="6">
        <v>4.2</v>
      </c>
      <c r="U11" s="6">
        <v>3</v>
      </c>
      <c r="V11" s="5">
        <v>8</v>
      </c>
    </row>
    <row r="12" spans="1:22">
      <c r="A12" s="6"/>
      <c r="B12" s="6"/>
      <c r="C12" s="6"/>
      <c r="D12" s="7"/>
      <c r="E12" s="7"/>
      <c r="F12" s="7"/>
      <c r="G12" s="7"/>
      <c r="H12" s="7"/>
      <c r="I12" s="6"/>
      <c r="J12" s="6"/>
      <c r="K12" s="6"/>
      <c r="L12" s="6"/>
      <c r="M12" s="6"/>
      <c r="N12" s="6"/>
      <c r="O12" s="6"/>
      <c r="P12" s="6"/>
      <c r="Q12" s="6">
        <f>SUM(Q3:Q11)</f>
        <v>112</v>
      </c>
      <c r="R12" s="6">
        <f>SUM(R3:R11)</f>
        <v>4768</v>
      </c>
      <c r="S12" s="6"/>
      <c r="T12" s="6"/>
      <c r="U12" s="6"/>
      <c r="V12" s="5">
        <f>SUM(V3:V11)</f>
        <v>4768</v>
      </c>
    </row>
  </sheetData>
  <mergeCells count="2">
    <mergeCell ref="A1:V1"/>
    <mergeCell ref="V3:V4"/>
  </mergeCells>
  <pageMargins left="0.275" right="0.156944444444444" top="0.393055555555556" bottom="0.432638888888889" header="0.354166666666667" footer="0.35416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平常心A</cp:lastModifiedBy>
  <dcterms:created xsi:type="dcterms:W3CDTF">2024-11-01T02:48:00Z</dcterms:created>
  <dcterms:modified xsi:type="dcterms:W3CDTF">2024-12-18T02:06:42Z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B4EAD82261324C9DAFF69B230FB702B5_11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true</vt:bool>
  </property>
</Properties>
</file>