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<sst xmlns="http://schemas.openxmlformats.org/spreadsheetml/2006/main" count="415" uniqueCount="70">
  <si>
    <t>Toplam Sipariş</t>
  </si>
  <si>
    <t>Model Kodu</t>
  </si>
  <si>
    <t>Sezon</t>
  </si>
  <si>
    <t>Sipariş Numarası</t>
  </si>
  <si>
    <t>Ship To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</si>
  <si>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</si>
  <si>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</si>
  <si>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</si>
  <si>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</si>
  <si>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</si>
  <si>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</si>
  <si>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</si>
  <si>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</si>
  <si>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</si>
  <si>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</si>
  <si>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</si>
  <si>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</si>
  <si>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</si>
  <si>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E8582AX</t>
  </si>
  <si>
    <t>25 AU</t>
  </si>
  <si>
    <t>NORTH IRAQ</t>
  </si>
  <si>
    <t>KH402 - Khaki</t>
  </si>
  <si>
    <t>E8582AXTRAA</t>
  </si>
  <si>
    <t>MOROCCO</t>
  </si>
  <si>
    <t>SOUTH IRAQ</t>
  </si>
  <si>
    <t>EGYPT</t>
  </si>
  <si>
    <t>DEFACTO PERAKENDE TİC.A.Ş. DEPO Organize San. Bölgesi 6.Depo Kazım Karabekir Mah. Cumhuriyet Cad. Tekirdağ/Çerkezköy Tel:0090 282 758 11 34-35</t>
  </si>
  <si>
    <t>TURKEY</t>
  </si>
  <si>
    <t>AZERBAIJAN</t>
  </si>
  <si>
    <t>KOSOVO</t>
  </si>
  <si>
    <t>LEBANON</t>
  </si>
  <si>
    <t>İSTANBUL DEPO</t>
  </si>
  <si>
    <t>E8582AXECOMSAL</t>
  </si>
  <si>
    <t>-</t>
  </si>
  <si>
    <t>ECOM</t>
  </si>
  <si>
    <t>E8582AXECOMSAM</t>
  </si>
  <si>
    <t>E8582AXECOMSAS</t>
  </si>
  <si>
    <t>E8582AXECOMSAXS</t>
  </si>
  <si>
    <t>Beden Bazlı Toplam Sipariş</t>
  </si>
  <si>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</si>
  <si>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</si>
  <si>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</si>
  <si>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</si>
  <si>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</si>
  <si>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</si>
  <si>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</si>
  <si>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</si>
  <si>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</si>
  <si>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</si>
  <si>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</si>
  <si>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r>
      <rPr>
        <b/>
        <sz val="14"/>
        <color rgb="FFFF0000"/>
        <rFont val="宋体"/>
        <charset val="134"/>
      </rPr>
      <t>需要加</t>
    </r>
    <r>
      <rPr>
        <b/>
        <sz val="14"/>
        <color rgb="FFFF0000"/>
        <rFont val="Calibri"/>
        <charset val="134"/>
      </rPr>
      <t>3%</t>
    </r>
    <r>
      <rPr>
        <b/>
        <sz val="14"/>
        <color rgb="FFFF0000"/>
        <rFont val="宋体"/>
        <charset val="134"/>
      </rPr>
      <t>损耗</t>
    </r>
    <r>
      <rPr>
        <b/>
        <sz val="14"/>
        <color rgb="FFFF0000"/>
        <rFont val="Calibri"/>
        <charset val="134"/>
      </rPr>
      <t xml:space="preserve">
1%</t>
    </r>
    <r>
      <rPr>
        <b/>
        <sz val="14"/>
        <color rgb="FFFF0000"/>
        <rFont val="宋体"/>
        <charset val="134"/>
      </rPr>
      <t>我们承担，</t>
    </r>
    <r>
      <rPr>
        <b/>
        <sz val="14"/>
        <color rgb="FFFF0000"/>
        <rFont val="Calibri"/>
        <charset val="134"/>
      </rPr>
      <t>2%recall</t>
    </r>
    <r>
      <rPr>
        <b/>
        <sz val="14"/>
        <color rgb="FFFF0000"/>
        <rFont val="宋体"/>
        <charset val="134"/>
      </rPr>
      <t>承担</t>
    </r>
  </si>
  <si>
    <t>款号</t>
  </si>
  <si>
    <t>季节</t>
  </si>
  <si>
    <t>订单号</t>
  </si>
  <si>
    <t>出运国</t>
  </si>
  <si>
    <t>颜色</t>
  </si>
  <si>
    <t>配比号</t>
  </si>
  <si>
    <t>套数</t>
  </si>
  <si>
    <r>
      <rPr>
        <b/>
        <sz val="11"/>
        <rFont val="宋体"/>
        <charset val="134"/>
      </rPr>
      <t>件数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套</t>
    </r>
  </si>
  <si>
    <t>交货国</t>
  </si>
  <si>
    <t>总配比套数</t>
  </si>
  <si>
    <t>贴纸数量</t>
  </si>
  <si>
    <t>总件数</t>
  </si>
  <si>
    <t>Total Order By Sizes</t>
  </si>
  <si>
    <t>总数量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</si>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</sst>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 wrapText="1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176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4" fillId="0" borderId="0" xfId="0" applyNumberFormat="1" applyFont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0"/>
  <sheetViews>
    <sheetView zoomScale="85" zoomScaleNormal="85" workbookViewId="0">
      <selection activeCell="D2" sqref="D$1:D$104857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34.4814814814815" style="2" customWidth="1"/>
    <col min="5" max="5" width="14.7037037037037" customWidth="1"/>
    <col min="6" max="6" width="19.037037037037" customWidth="1"/>
    <col min="7" max="7" width="10.1759259259259" customWidth="1"/>
    <col min="8" max="11" width="9.13888888888889" customWidth="1"/>
    <col min="12" max="12" width="21.1018518518519" customWidth="1"/>
    <col min="13" max="13" width="15" customWidth="1"/>
    <col min="14" max="14" width="23.3240740740741" customWidth="1"/>
    <col min="15" max="15" width="29.0648148148148" customWidth="1"/>
    <col min="16" max="16" width="24.7777777777778" customWidth="1"/>
    <col min="17" max="17" width="30.537037037037" customWidth="1"/>
    <col min="18" max="39" width="9.13888888888889" customWidth="1"/>
  </cols>
  <sheetData>
    <row r="1" spans="1:39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17">
      <c r="A3" s="7" t="s">
        <v>18</v>
      </c>
      <c r="B3" s="7" t="s">
        <v>19</v>
      </c>
      <c r="C3" s="7">
        <v>1547398</v>
      </c>
      <c r="D3" s="8" t="s">
        <v>20</v>
      </c>
      <c r="E3" s="9" t="s">
        <v>21</v>
      </c>
      <c r="F3" s="9" t="s">
        <v>22</v>
      </c>
      <c r="G3" s="9">
        <v>1</v>
      </c>
      <c r="H3" s="9">
        <v>2</v>
      </c>
      <c r="I3" s="7">
        <v>2</v>
      </c>
      <c r="J3" s="7">
        <v>2</v>
      </c>
      <c r="K3" s="7">
        <v>1</v>
      </c>
      <c r="L3" s="7">
        <v>7</v>
      </c>
      <c r="M3" s="7" t="s">
        <v>20</v>
      </c>
      <c r="N3" s="7">
        <v>9</v>
      </c>
      <c r="O3" s="7">
        <v>63</v>
      </c>
      <c r="P3" s="7">
        <v>0</v>
      </c>
      <c r="Q3" s="7">
        <v>0</v>
      </c>
    </row>
    <row r="4" spans="1:17">
      <c r="A4" s="7" t="s">
        <v>18</v>
      </c>
      <c r="B4" s="7" t="s">
        <v>19</v>
      </c>
      <c r="C4" s="7">
        <v>1547399</v>
      </c>
      <c r="D4" s="8" t="s">
        <v>23</v>
      </c>
      <c r="E4" s="9" t="s">
        <v>21</v>
      </c>
      <c r="F4" s="9" t="s">
        <v>22</v>
      </c>
      <c r="G4" s="9">
        <v>1</v>
      </c>
      <c r="H4" s="9">
        <v>2</v>
      </c>
      <c r="I4" s="7">
        <v>2</v>
      </c>
      <c r="J4" s="7">
        <v>2</v>
      </c>
      <c r="K4" s="7">
        <v>1</v>
      </c>
      <c r="L4" s="7">
        <v>7</v>
      </c>
      <c r="M4" s="7" t="s">
        <v>23</v>
      </c>
      <c r="N4" s="7">
        <v>15</v>
      </c>
      <c r="O4" s="7">
        <v>105</v>
      </c>
      <c r="P4" s="7">
        <v>0</v>
      </c>
      <c r="Q4" s="7">
        <v>0</v>
      </c>
    </row>
    <row r="5" spans="1:17">
      <c r="A5" s="7" t="s">
        <v>18</v>
      </c>
      <c r="B5" s="7" t="s">
        <v>19</v>
      </c>
      <c r="C5" s="7">
        <v>1547400</v>
      </c>
      <c r="D5" s="8" t="s">
        <v>24</v>
      </c>
      <c r="E5" s="9" t="s">
        <v>21</v>
      </c>
      <c r="F5" s="9" t="s">
        <v>22</v>
      </c>
      <c r="G5" s="9">
        <v>1</v>
      </c>
      <c r="H5" s="9">
        <v>2</v>
      </c>
      <c r="I5" s="7">
        <v>2</v>
      </c>
      <c r="J5" s="7">
        <v>2</v>
      </c>
      <c r="K5" s="7">
        <v>1</v>
      </c>
      <c r="L5" s="7">
        <v>7</v>
      </c>
      <c r="M5" s="7" t="s">
        <v>24</v>
      </c>
      <c r="N5" s="7">
        <v>7</v>
      </c>
      <c r="O5" s="7">
        <v>49</v>
      </c>
      <c r="P5" s="7">
        <v>0</v>
      </c>
      <c r="Q5" s="7">
        <v>0</v>
      </c>
    </row>
    <row r="6" spans="1:17">
      <c r="A6" s="7" t="s">
        <v>18</v>
      </c>
      <c r="B6" s="7" t="s">
        <v>19</v>
      </c>
      <c r="C6" s="7">
        <v>1547401</v>
      </c>
      <c r="D6" s="8" t="s">
        <v>25</v>
      </c>
      <c r="E6" s="9" t="s">
        <v>21</v>
      </c>
      <c r="F6" s="9" t="s">
        <v>22</v>
      </c>
      <c r="G6" s="9">
        <v>1</v>
      </c>
      <c r="H6" s="9">
        <v>2</v>
      </c>
      <c r="I6" s="7">
        <v>2</v>
      </c>
      <c r="J6" s="7">
        <v>2</v>
      </c>
      <c r="K6" s="7">
        <v>1</v>
      </c>
      <c r="L6" s="7">
        <v>7</v>
      </c>
      <c r="M6" s="7" t="s">
        <v>25</v>
      </c>
      <c r="N6" s="7">
        <v>26</v>
      </c>
      <c r="O6" s="7">
        <v>182</v>
      </c>
      <c r="P6" s="7">
        <v>0</v>
      </c>
      <c r="Q6" s="7">
        <v>0</v>
      </c>
    </row>
    <row r="7" ht="72" spans="1:17">
      <c r="A7" s="7" t="s">
        <v>18</v>
      </c>
      <c r="B7" s="7" t="s">
        <v>19</v>
      </c>
      <c r="C7" s="7">
        <v>1547478</v>
      </c>
      <c r="D7" s="8" t="s">
        <v>26</v>
      </c>
      <c r="E7" s="9" t="s">
        <v>21</v>
      </c>
      <c r="F7" s="9" t="s">
        <v>22</v>
      </c>
      <c r="G7" s="9">
        <v>1</v>
      </c>
      <c r="H7" s="9">
        <v>2</v>
      </c>
      <c r="I7" s="7">
        <v>2</v>
      </c>
      <c r="J7" s="7">
        <v>2</v>
      </c>
      <c r="K7" s="7">
        <v>1</v>
      </c>
      <c r="L7" s="7">
        <v>7</v>
      </c>
      <c r="M7" s="7" t="s">
        <v>27</v>
      </c>
      <c r="N7" s="7">
        <v>264</v>
      </c>
      <c r="O7" s="7">
        <v>1848</v>
      </c>
      <c r="P7" s="7">
        <v>0</v>
      </c>
      <c r="Q7" s="7">
        <v>0</v>
      </c>
    </row>
    <row r="8" spans="1:17">
      <c r="A8" s="7" t="s">
        <v>18</v>
      </c>
      <c r="B8" s="7" t="s">
        <v>19</v>
      </c>
      <c r="C8" s="7">
        <v>1547421</v>
      </c>
      <c r="D8" s="8" t="s">
        <v>28</v>
      </c>
      <c r="E8" s="9" t="s">
        <v>21</v>
      </c>
      <c r="F8" s="9" t="s">
        <v>22</v>
      </c>
      <c r="G8" s="9">
        <v>1</v>
      </c>
      <c r="H8" s="9">
        <v>2</v>
      </c>
      <c r="I8" s="7">
        <v>2</v>
      </c>
      <c r="J8" s="7">
        <v>2</v>
      </c>
      <c r="K8" s="7">
        <v>1</v>
      </c>
      <c r="L8" s="7">
        <v>7</v>
      </c>
      <c r="M8" s="7" t="s">
        <v>28</v>
      </c>
      <c r="N8" s="7">
        <v>4</v>
      </c>
      <c r="O8" s="7">
        <v>28</v>
      </c>
      <c r="P8" s="7">
        <v>0</v>
      </c>
      <c r="Q8" s="7">
        <v>0</v>
      </c>
    </row>
    <row r="9" spans="1:17">
      <c r="A9" s="7" t="s">
        <v>18</v>
      </c>
      <c r="B9" s="7" t="s">
        <v>19</v>
      </c>
      <c r="C9" s="7">
        <v>1547422</v>
      </c>
      <c r="D9" s="8" t="s">
        <v>29</v>
      </c>
      <c r="E9" s="9" t="s">
        <v>21</v>
      </c>
      <c r="F9" s="9" t="s">
        <v>22</v>
      </c>
      <c r="G9" s="9">
        <v>1</v>
      </c>
      <c r="H9" s="9">
        <v>2</v>
      </c>
      <c r="I9" s="7">
        <v>2</v>
      </c>
      <c r="J9" s="7">
        <v>2</v>
      </c>
      <c r="K9" s="7">
        <v>1</v>
      </c>
      <c r="L9" s="7">
        <v>7</v>
      </c>
      <c r="M9" s="7" t="s">
        <v>29</v>
      </c>
      <c r="N9" s="7">
        <v>4</v>
      </c>
      <c r="O9" s="7">
        <v>28</v>
      </c>
      <c r="P9" s="7">
        <v>0</v>
      </c>
      <c r="Q9" s="7">
        <v>0</v>
      </c>
    </row>
    <row r="10" spans="1:17">
      <c r="A10" s="7" t="s">
        <v>18</v>
      </c>
      <c r="B10" s="7" t="s">
        <v>19</v>
      </c>
      <c r="C10" s="7">
        <v>1547423</v>
      </c>
      <c r="D10" s="8" t="s">
        <v>30</v>
      </c>
      <c r="E10" s="9" t="s">
        <v>21</v>
      </c>
      <c r="F10" s="9" t="s">
        <v>22</v>
      </c>
      <c r="G10" s="9">
        <v>1</v>
      </c>
      <c r="H10" s="9">
        <v>2</v>
      </c>
      <c r="I10" s="7">
        <v>2</v>
      </c>
      <c r="J10" s="7">
        <v>2</v>
      </c>
      <c r="K10" s="7">
        <v>1</v>
      </c>
      <c r="L10" s="7">
        <v>7</v>
      </c>
      <c r="M10" s="7" t="s">
        <v>30</v>
      </c>
      <c r="N10" s="7">
        <v>4</v>
      </c>
      <c r="O10" s="7">
        <v>28</v>
      </c>
      <c r="P10" s="7">
        <v>0</v>
      </c>
      <c r="Q10" s="7">
        <v>0</v>
      </c>
    </row>
    <row r="11" spans="1:17">
      <c r="A11" s="7" t="s">
        <v>18</v>
      </c>
      <c r="B11" s="7" t="s">
        <v>19</v>
      </c>
      <c r="C11" s="7">
        <v>1547405</v>
      </c>
      <c r="D11" s="8" t="s">
        <v>31</v>
      </c>
      <c r="E11" s="9" t="s">
        <v>21</v>
      </c>
      <c r="F11" s="9" t="s">
        <v>32</v>
      </c>
      <c r="G11" s="9">
        <v>1</v>
      </c>
      <c r="H11" s="9" t="s">
        <v>33</v>
      </c>
      <c r="I11" s="7" t="s">
        <v>33</v>
      </c>
      <c r="J11" s="7" t="s">
        <v>33</v>
      </c>
      <c r="K11" s="7">
        <v>2</v>
      </c>
      <c r="L11" s="7">
        <v>2</v>
      </c>
      <c r="M11" s="7" t="s">
        <v>34</v>
      </c>
      <c r="N11" s="7">
        <v>35</v>
      </c>
      <c r="O11" s="7">
        <v>70</v>
      </c>
      <c r="P11" s="7">
        <v>0</v>
      </c>
      <c r="Q11" s="7">
        <v>0</v>
      </c>
    </row>
    <row r="12" spans="1:17">
      <c r="A12" s="7" t="s">
        <v>18</v>
      </c>
      <c r="B12" s="7" t="s">
        <v>19</v>
      </c>
      <c r="C12" s="7">
        <v>1547405</v>
      </c>
      <c r="D12" s="8" t="s">
        <v>31</v>
      </c>
      <c r="E12" s="9" t="s">
        <v>21</v>
      </c>
      <c r="F12" s="9" t="s">
        <v>35</v>
      </c>
      <c r="G12" s="9">
        <v>1</v>
      </c>
      <c r="H12" s="9" t="s">
        <v>33</v>
      </c>
      <c r="I12" s="7" t="s">
        <v>33</v>
      </c>
      <c r="J12" s="7">
        <v>2</v>
      </c>
      <c r="K12" s="7" t="s">
        <v>33</v>
      </c>
      <c r="L12" s="7">
        <v>2</v>
      </c>
      <c r="M12" s="7" t="s">
        <v>34</v>
      </c>
      <c r="N12" s="7">
        <v>40</v>
      </c>
      <c r="O12" s="7">
        <v>80</v>
      </c>
      <c r="P12" s="7">
        <v>0</v>
      </c>
      <c r="Q12" s="7">
        <v>0</v>
      </c>
    </row>
    <row r="13" spans="1:17">
      <c r="A13" s="7" t="s">
        <v>18</v>
      </c>
      <c r="B13" s="7" t="s">
        <v>19</v>
      </c>
      <c r="C13" s="7">
        <v>1547405</v>
      </c>
      <c r="D13" s="8" t="s">
        <v>31</v>
      </c>
      <c r="E13" s="9" t="s">
        <v>21</v>
      </c>
      <c r="F13" s="9" t="s">
        <v>36</v>
      </c>
      <c r="G13" s="9">
        <v>1</v>
      </c>
      <c r="H13" s="9" t="s">
        <v>33</v>
      </c>
      <c r="I13" s="7">
        <v>2</v>
      </c>
      <c r="J13" s="7" t="s">
        <v>33</v>
      </c>
      <c r="K13" s="7" t="s">
        <v>33</v>
      </c>
      <c r="L13" s="7">
        <v>2</v>
      </c>
      <c r="M13" s="7" t="s">
        <v>34</v>
      </c>
      <c r="N13" s="7">
        <v>55</v>
      </c>
      <c r="O13" s="7">
        <v>110</v>
      </c>
      <c r="P13" s="7">
        <v>0</v>
      </c>
      <c r="Q13" s="7">
        <v>0</v>
      </c>
    </row>
    <row r="14" spans="1:17">
      <c r="A14" s="7" t="s">
        <v>18</v>
      </c>
      <c r="B14" s="7" t="s">
        <v>19</v>
      </c>
      <c r="C14" s="7">
        <v>1547405</v>
      </c>
      <c r="D14" s="8" t="s">
        <v>31</v>
      </c>
      <c r="E14" s="9" t="s">
        <v>21</v>
      </c>
      <c r="F14" s="9" t="s">
        <v>37</v>
      </c>
      <c r="G14" s="9">
        <v>1</v>
      </c>
      <c r="H14" s="9">
        <v>2</v>
      </c>
      <c r="I14" s="7" t="s">
        <v>33</v>
      </c>
      <c r="J14" s="7" t="s">
        <v>33</v>
      </c>
      <c r="K14" s="7" t="s">
        <v>33</v>
      </c>
      <c r="L14" s="7">
        <v>2</v>
      </c>
      <c r="M14" s="7" t="s">
        <v>34</v>
      </c>
      <c r="N14" s="7">
        <v>45</v>
      </c>
      <c r="O14" s="7">
        <v>90</v>
      </c>
      <c r="P14" s="7">
        <v>0</v>
      </c>
      <c r="Q14" s="7">
        <v>0</v>
      </c>
    </row>
    <row r="17" spans="1:39">
      <c r="A17" s="3" t="s">
        <v>38</v>
      </c>
      <c r="B17" s="3"/>
      <c r="C17" s="3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>
      <c r="A18" s="3" t="s">
        <v>1</v>
      </c>
      <c r="B18" s="3" t="s">
        <v>2</v>
      </c>
      <c r="C18" s="3" t="s">
        <v>3</v>
      </c>
      <c r="D18" s="4" t="s">
        <v>4</v>
      </c>
      <c r="E18" s="3" t="s">
        <v>5</v>
      </c>
      <c r="F18" s="3" t="s">
        <v>6</v>
      </c>
      <c r="G18" s="3" t="s">
        <v>7</v>
      </c>
      <c r="H18" s="3" t="s">
        <v>8</v>
      </c>
      <c r="I18" s="3" t="s">
        <v>9</v>
      </c>
      <c r="J18" s="3" t="s">
        <v>10</v>
      </c>
      <c r="K18" s="3" t="s">
        <v>11</v>
      </c>
      <c r="L18" s="3" t="s">
        <v>13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12">
      <c r="A19" s="7" t="s">
        <v>18</v>
      </c>
      <c r="B19" s="7" t="s">
        <v>19</v>
      </c>
      <c r="C19" s="7">
        <v>1547398</v>
      </c>
      <c r="D19" s="8" t="s">
        <v>20</v>
      </c>
      <c r="E19" s="9" t="s">
        <v>21</v>
      </c>
      <c r="F19" s="9" t="s">
        <v>22</v>
      </c>
      <c r="G19" s="9">
        <v>1</v>
      </c>
      <c r="H19" s="9">
        <v>18</v>
      </c>
      <c r="I19" s="7">
        <v>18</v>
      </c>
      <c r="J19" s="7">
        <v>18</v>
      </c>
      <c r="K19" s="7">
        <v>9</v>
      </c>
      <c r="L19" s="7" t="s">
        <v>20</v>
      </c>
    </row>
    <row r="20" spans="1:12">
      <c r="A20" s="7" t="s">
        <v>18</v>
      </c>
      <c r="B20" s="7" t="s">
        <v>19</v>
      </c>
      <c r="C20" s="7">
        <v>1547399</v>
      </c>
      <c r="D20" s="8" t="s">
        <v>23</v>
      </c>
      <c r="E20" s="9" t="s">
        <v>21</v>
      </c>
      <c r="F20" s="9" t="s">
        <v>22</v>
      </c>
      <c r="G20" s="9">
        <v>1</v>
      </c>
      <c r="H20" s="9">
        <v>30</v>
      </c>
      <c r="I20" s="7">
        <v>30</v>
      </c>
      <c r="J20" s="7">
        <v>30</v>
      </c>
      <c r="K20" s="7">
        <v>15</v>
      </c>
      <c r="L20" s="7" t="s">
        <v>23</v>
      </c>
    </row>
    <row r="21" spans="1:12">
      <c r="A21" s="7" t="s">
        <v>18</v>
      </c>
      <c r="B21" s="7" t="s">
        <v>19</v>
      </c>
      <c r="C21" s="7">
        <v>1547400</v>
      </c>
      <c r="D21" s="8" t="s">
        <v>24</v>
      </c>
      <c r="E21" s="9" t="s">
        <v>21</v>
      </c>
      <c r="F21" s="9" t="s">
        <v>22</v>
      </c>
      <c r="G21" s="9">
        <v>1</v>
      </c>
      <c r="H21" s="9">
        <v>14</v>
      </c>
      <c r="I21" s="7">
        <v>14</v>
      </c>
      <c r="J21" s="7">
        <v>14</v>
      </c>
      <c r="K21" s="7">
        <v>7</v>
      </c>
      <c r="L21" s="7" t="s">
        <v>24</v>
      </c>
    </row>
    <row r="22" spans="1:12">
      <c r="A22" s="7" t="s">
        <v>18</v>
      </c>
      <c r="B22" s="7" t="s">
        <v>19</v>
      </c>
      <c r="C22" s="7">
        <v>1547401</v>
      </c>
      <c r="D22" s="8" t="s">
        <v>25</v>
      </c>
      <c r="E22" s="9" t="s">
        <v>21</v>
      </c>
      <c r="F22" s="9" t="s">
        <v>22</v>
      </c>
      <c r="G22" s="9">
        <v>1</v>
      </c>
      <c r="H22" s="9">
        <v>52</v>
      </c>
      <c r="I22" s="7">
        <v>52</v>
      </c>
      <c r="J22" s="7">
        <v>52</v>
      </c>
      <c r="K22" s="7">
        <v>26</v>
      </c>
      <c r="L22" s="7" t="s">
        <v>25</v>
      </c>
    </row>
    <row r="23" ht="72" spans="1:12">
      <c r="A23" s="7" t="s">
        <v>18</v>
      </c>
      <c r="B23" s="7" t="s">
        <v>19</v>
      </c>
      <c r="C23" s="7">
        <v>1547478</v>
      </c>
      <c r="D23" s="8" t="s">
        <v>26</v>
      </c>
      <c r="E23" s="9" t="s">
        <v>21</v>
      </c>
      <c r="F23" s="9" t="s">
        <v>22</v>
      </c>
      <c r="G23" s="9">
        <v>1</v>
      </c>
      <c r="H23" s="9">
        <v>528</v>
      </c>
      <c r="I23" s="7">
        <v>528</v>
      </c>
      <c r="J23" s="7">
        <v>528</v>
      </c>
      <c r="K23" s="7">
        <v>264</v>
      </c>
      <c r="L23" s="7" t="s">
        <v>27</v>
      </c>
    </row>
    <row r="24" spans="1:12">
      <c r="A24" s="7" t="s">
        <v>18</v>
      </c>
      <c r="B24" s="7" t="s">
        <v>19</v>
      </c>
      <c r="C24" s="7">
        <v>1547421</v>
      </c>
      <c r="D24" s="8" t="s">
        <v>28</v>
      </c>
      <c r="E24" s="9" t="s">
        <v>21</v>
      </c>
      <c r="F24" s="9" t="s">
        <v>22</v>
      </c>
      <c r="G24" s="9">
        <v>1</v>
      </c>
      <c r="H24" s="9">
        <v>8</v>
      </c>
      <c r="I24" s="7">
        <v>8</v>
      </c>
      <c r="J24" s="7">
        <v>8</v>
      </c>
      <c r="K24" s="7">
        <v>4</v>
      </c>
      <c r="L24" s="7" t="s">
        <v>28</v>
      </c>
    </row>
    <row r="25" spans="1:12">
      <c r="A25" s="7" t="s">
        <v>18</v>
      </c>
      <c r="B25" s="7" t="s">
        <v>19</v>
      </c>
      <c r="C25" s="7">
        <v>1547422</v>
      </c>
      <c r="D25" s="8" t="s">
        <v>29</v>
      </c>
      <c r="E25" s="9" t="s">
        <v>21</v>
      </c>
      <c r="F25" s="9" t="s">
        <v>22</v>
      </c>
      <c r="G25" s="9">
        <v>1</v>
      </c>
      <c r="H25" s="9">
        <v>8</v>
      </c>
      <c r="I25" s="7">
        <v>8</v>
      </c>
      <c r="J25" s="7">
        <v>8</v>
      </c>
      <c r="K25" s="7">
        <v>4</v>
      </c>
      <c r="L25" s="7" t="s">
        <v>29</v>
      </c>
    </row>
    <row r="26" spans="1:12">
      <c r="A26" s="7" t="s">
        <v>18</v>
      </c>
      <c r="B26" s="7" t="s">
        <v>19</v>
      </c>
      <c r="C26" s="7">
        <v>1547423</v>
      </c>
      <c r="D26" s="8" t="s">
        <v>30</v>
      </c>
      <c r="E26" s="9" t="s">
        <v>21</v>
      </c>
      <c r="F26" s="9" t="s">
        <v>22</v>
      </c>
      <c r="G26" s="9">
        <v>1</v>
      </c>
      <c r="H26" s="9">
        <v>8</v>
      </c>
      <c r="I26" s="7">
        <v>8</v>
      </c>
      <c r="J26" s="7">
        <v>8</v>
      </c>
      <c r="K26" s="7">
        <v>4</v>
      </c>
      <c r="L26" s="7" t="s">
        <v>30</v>
      </c>
    </row>
    <row r="27" spans="1:12">
      <c r="A27" s="7" t="s">
        <v>18</v>
      </c>
      <c r="B27" s="7" t="s">
        <v>19</v>
      </c>
      <c r="C27" s="7">
        <v>1547405</v>
      </c>
      <c r="D27" s="8" t="s">
        <v>31</v>
      </c>
      <c r="E27" s="9" t="s">
        <v>21</v>
      </c>
      <c r="F27" s="9" t="s">
        <v>32</v>
      </c>
      <c r="G27" s="9">
        <v>1</v>
      </c>
      <c r="H27" s="9" t="s">
        <v>33</v>
      </c>
      <c r="I27" s="7" t="s">
        <v>33</v>
      </c>
      <c r="J27" s="7" t="s">
        <v>33</v>
      </c>
      <c r="K27" s="7">
        <v>70</v>
      </c>
      <c r="L27" s="7" t="s">
        <v>34</v>
      </c>
    </row>
    <row r="28" spans="1:12">
      <c r="A28" s="7" t="s">
        <v>18</v>
      </c>
      <c r="B28" s="7" t="s">
        <v>19</v>
      </c>
      <c r="C28" s="7">
        <v>1547405</v>
      </c>
      <c r="D28" s="8" t="s">
        <v>31</v>
      </c>
      <c r="E28" s="9" t="s">
        <v>21</v>
      </c>
      <c r="F28" s="9" t="s">
        <v>35</v>
      </c>
      <c r="G28" s="9">
        <v>1</v>
      </c>
      <c r="H28" s="9" t="s">
        <v>33</v>
      </c>
      <c r="I28" s="7" t="s">
        <v>33</v>
      </c>
      <c r="J28" s="7">
        <v>80</v>
      </c>
      <c r="K28" s="7" t="s">
        <v>33</v>
      </c>
      <c r="L28" s="7" t="s">
        <v>34</v>
      </c>
    </row>
    <row r="29" spans="1:12">
      <c r="A29" s="7" t="s">
        <v>18</v>
      </c>
      <c r="B29" s="7" t="s">
        <v>19</v>
      </c>
      <c r="C29" s="7">
        <v>1547405</v>
      </c>
      <c r="D29" s="8" t="s">
        <v>31</v>
      </c>
      <c r="E29" s="9" t="s">
        <v>21</v>
      </c>
      <c r="F29" s="9" t="s">
        <v>36</v>
      </c>
      <c r="G29" s="9">
        <v>1</v>
      </c>
      <c r="H29" s="9" t="s">
        <v>33</v>
      </c>
      <c r="I29" s="7">
        <v>110</v>
      </c>
      <c r="J29" s="7" t="s">
        <v>33</v>
      </c>
      <c r="K29" s="7" t="s">
        <v>33</v>
      </c>
      <c r="L29" s="7" t="s">
        <v>34</v>
      </c>
    </row>
    <row r="30" spans="1:12">
      <c r="A30" s="7" t="s">
        <v>18</v>
      </c>
      <c r="B30" s="7" t="s">
        <v>19</v>
      </c>
      <c r="C30" s="7">
        <v>1547405</v>
      </c>
      <c r="D30" s="8" t="s">
        <v>31</v>
      </c>
      <c r="E30" s="9" t="s">
        <v>21</v>
      </c>
      <c r="F30" s="9" t="s">
        <v>37</v>
      </c>
      <c r="G30" s="9">
        <v>1</v>
      </c>
      <c r="H30" s="9">
        <v>90</v>
      </c>
      <c r="I30" s="7" t="s">
        <v>33</v>
      </c>
      <c r="J30" s="7" t="s">
        <v>33</v>
      </c>
      <c r="K30" s="7" t="s">
        <v>33</v>
      </c>
      <c r="L30" s="7" t="s">
        <v>34</v>
      </c>
    </row>
  </sheetData>
  <mergeCells count="2">
    <mergeCell ref="A1:Q1"/>
    <mergeCell ref="A17:M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6"/>
  <sheetViews>
    <sheetView tabSelected="1" zoomScale="85" zoomScaleNormal="85" topLeftCell="A15" workbookViewId="0">
      <selection activeCell="M45" sqref="M45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38" style="2" customWidth="1"/>
    <col min="5" max="5" width="16.712962962963" customWidth="1"/>
    <col min="6" max="6" width="19.037037037037" customWidth="1"/>
    <col min="7" max="7" width="11.9537037037037" customWidth="1"/>
    <col min="8" max="11" width="9.13888888888889" customWidth="1"/>
    <col min="12" max="12" width="20" customWidth="1"/>
    <col min="13" max="14" width="16.4537037037037" customWidth="1"/>
    <col min="15" max="16" width="12.2037037037037" customWidth="1"/>
    <col min="17" max="17" width="19.7314814814815" customWidth="1"/>
    <col min="18" max="18" width="9.13888888888889" customWidth="1"/>
    <col min="19" max="19" width="36.1203703703704" customWidth="1"/>
    <col min="20" max="39" width="9.13888888888889" customWidth="1"/>
  </cols>
  <sheetData>
    <row r="1" spans="1:39">
      <c r="A1" s="3" t="s">
        <v>39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ht="57" customHeight="1" spans="1:39">
      <c r="A2" s="3" t="s">
        <v>40</v>
      </c>
      <c r="B2" s="3" t="s">
        <v>41</v>
      </c>
      <c r="C2" s="3" t="s">
        <v>42</v>
      </c>
      <c r="D2" s="4" t="s">
        <v>4</v>
      </c>
      <c r="E2" s="3" t="s">
        <v>43</v>
      </c>
      <c r="F2" s="3" t="s">
        <v>44</v>
      </c>
      <c r="G2" s="3" t="s">
        <v>45</v>
      </c>
      <c r="H2" s="3" t="s">
        <v>8</v>
      </c>
      <c r="I2" s="3" t="s">
        <v>9</v>
      </c>
      <c r="J2" s="3" t="s">
        <v>10</v>
      </c>
      <c r="K2" s="3" t="s">
        <v>11</v>
      </c>
      <c r="L2" s="3"/>
      <c r="M2" s="3" t="s">
        <v>46</v>
      </c>
      <c r="N2" s="3" t="s">
        <v>47</v>
      </c>
      <c r="O2" s="3" t="s">
        <v>48</v>
      </c>
      <c r="P2" s="3"/>
      <c r="Q2" s="3" t="s">
        <v>49</v>
      </c>
      <c r="R2" s="3"/>
      <c r="S2" s="23" t="s">
        <v>50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>
      <c r="A3" s="5" t="s">
        <v>51</v>
      </c>
      <c r="B3" s="5" t="s">
        <v>52</v>
      </c>
      <c r="C3" s="5" t="s">
        <v>53</v>
      </c>
      <c r="D3" s="6" t="s">
        <v>54</v>
      </c>
      <c r="E3" s="5" t="s">
        <v>55</v>
      </c>
      <c r="F3" s="5" t="s">
        <v>56</v>
      </c>
      <c r="G3" s="5" t="s">
        <v>57</v>
      </c>
      <c r="H3" s="3" t="s">
        <v>8</v>
      </c>
      <c r="I3" s="3" t="s">
        <v>9</v>
      </c>
      <c r="J3" s="3" t="s">
        <v>10</v>
      </c>
      <c r="K3" s="3" t="s">
        <v>11</v>
      </c>
      <c r="L3" s="3"/>
      <c r="M3" s="5" t="s">
        <v>58</v>
      </c>
      <c r="N3" s="5" t="s">
        <v>59</v>
      </c>
      <c r="O3" s="5" t="s">
        <v>60</v>
      </c>
      <c r="P3" s="5" t="s">
        <v>61</v>
      </c>
      <c r="Q3" s="5" t="s">
        <v>62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17">
      <c r="A4" s="7" t="s">
        <v>18</v>
      </c>
      <c r="B4" s="7" t="s">
        <v>19</v>
      </c>
      <c r="C4" s="7">
        <v>1547398</v>
      </c>
      <c r="D4" s="8" t="s">
        <v>20</v>
      </c>
      <c r="E4" s="9" t="s">
        <v>21</v>
      </c>
      <c r="F4" s="9" t="s">
        <v>22</v>
      </c>
      <c r="G4" s="9">
        <v>1</v>
      </c>
      <c r="H4" s="9">
        <v>2</v>
      </c>
      <c r="I4" s="7">
        <v>2</v>
      </c>
      <c r="J4" s="7">
        <v>2</v>
      </c>
      <c r="K4" s="7">
        <v>1</v>
      </c>
      <c r="L4" s="7"/>
      <c r="M4" s="7">
        <v>7</v>
      </c>
      <c r="N4" s="7" t="s">
        <v>20</v>
      </c>
      <c r="O4" s="7">
        <v>9</v>
      </c>
      <c r="P4" s="20">
        <f>O4*1.01</f>
        <v>9.09</v>
      </c>
      <c r="Q4" s="7">
        <v>63</v>
      </c>
    </row>
    <row r="5" spans="1:17">
      <c r="A5" s="7" t="s">
        <v>18</v>
      </c>
      <c r="B5" s="7" t="s">
        <v>19</v>
      </c>
      <c r="C5" s="7">
        <v>1547399</v>
      </c>
      <c r="D5" s="8" t="s">
        <v>23</v>
      </c>
      <c r="E5" s="9" t="s">
        <v>21</v>
      </c>
      <c r="F5" s="9" t="s">
        <v>22</v>
      </c>
      <c r="G5" s="9">
        <v>1</v>
      </c>
      <c r="H5" s="9">
        <v>2</v>
      </c>
      <c r="I5" s="7">
        <v>2</v>
      </c>
      <c r="J5" s="7">
        <v>2</v>
      </c>
      <c r="K5" s="7">
        <v>1</v>
      </c>
      <c r="L5" s="7"/>
      <c r="M5" s="7">
        <v>7</v>
      </c>
      <c r="N5" s="7" t="s">
        <v>23</v>
      </c>
      <c r="O5" s="7">
        <v>15</v>
      </c>
      <c r="P5" s="20">
        <f t="shared" ref="P5:P15" si="0">O5*1.01</f>
        <v>15.15</v>
      </c>
      <c r="Q5" s="7">
        <v>105</v>
      </c>
    </row>
    <row r="6" spans="1:17">
      <c r="A6" s="7" t="s">
        <v>18</v>
      </c>
      <c r="B6" s="7" t="s">
        <v>19</v>
      </c>
      <c r="C6" s="7">
        <v>1547400</v>
      </c>
      <c r="D6" s="8" t="s">
        <v>24</v>
      </c>
      <c r="E6" s="9" t="s">
        <v>21</v>
      </c>
      <c r="F6" s="9" t="s">
        <v>22</v>
      </c>
      <c r="G6" s="9">
        <v>1</v>
      </c>
      <c r="H6" s="9">
        <v>2</v>
      </c>
      <c r="I6" s="7">
        <v>2</v>
      </c>
      <c r="J6" s="7">
        <v>2</v>
      </c>
      <c r="K6" s="7">
        <v>1</v>
      </c>
      <c r="L6" s="7"/>
      <c r="M6" s="7">
        <v>7</v>
      </c>
      <c r="N6" s="7" t="s">
        <v>24</v>
      </c>
      <c r="O6" s="7">
        <v>7</v>
      </c>
      <c r="P6" s="20">
        <f t="shared" si="0"/>
        <v>7.07</v>
      </c>
      <c r="Q6" s="7">
        <v>49</v>
      </c>
    </row>
    <row r="7" spans="1:17">
      <c r="A7" s="7" t="s">
        <v>18</v>
      </c>
      <c r="B7" s="7" t="s">
        <v>19</v>
      </c>
      <c r="C7" s="7">
        <v>1547401</v>
      </c>
      <c r="D7" s="8" t="s">
        <v>25</v>
      </c>
      <c r="E7" s="9" t="s">
        <v>21</v>
      </c>
      <c r="F7" s="9" t="s">
        <v>22</v>
      </c>
      <c r="G7" s="9">
        <v>1</v>
      </c>
      <c r="H7" s="9">
        <v>2</v>
      </c>
      <c r="I7" s="7">
        <v>2</v>
      </c>
      <c r="J7" s="7">
        <v>2</v>
      </c>
      <c r="K7" s="7">
        <v>1</v>
      </c>
      <c r="L7" s="7"/>
      <c r="M7" s="7">
        <v>7</v>
      </c>
      <c r="N7" s="7" t="s">
        <v>25</v>
      </c>
      <c r="O7" s="7">
        <v>26</v>
      </c>
      <c r="P7" s="20">
        <f t="shared" si="0"/>
        <v>26.26</v>
      </c>
      <c r="Q7" s="7">
        <v>182</v>
      </c>
    </row>
    <row r="8" ht="57.6" spans="1:17">
      <c r="A8" s="7" t="s">
        <v>18</v>
      </c>
      <c r="B8" s="7" t="s">
        <v>19</v>
      </c>
      <c r="C8" s="7">
        <v>1547478</v>
      </c>
      <c r="D8" s="8" t="s">
        <v>26</v>
      </c>
      <c r="E8" s="9" t="s">
        <v>21</v>
      </c>
      <c r="F8" s="9" t="s">
        <v>22</v>
      </c>
      <c r="G8" s="9">
        <v>1</v>
      </c>
      <c r="H8" s="9">
        <v>2</v>
      </c>
      <c r="I8" s="7">
        <v>2</v>
      </c>
      <c r="J8" s="7">
        <v>2</v>
      </c>
      <c r="K8" s="7">
        <v>1</v>
      </c>
      <c r="L8" s="7"/>
      <c r="M8" s="7">
        <v>7</v>
      </c>
      <c r="N8" s="7" t="s">
        <v>27</v>
      </c>
      <c r="O8" s="7">
        <v>264</v>
      </c>
      <c r="P8" s="20">
        <f t="shared" si="0"/>
        <v>266.64</v>
      </c>
      <c r="Q8" s="7">
        <v>1848</v>
      </c>
    </row>
    <row r="9" spans="1:17">
      <c r="A9" s="7" t="s">
        <v>18</v>
      </c>
      <c r="B9" s="7" t="s">
        <v>19</v>
      </c>
      <c r="C9" s="7">
        <v>1547421</v>
      </c>
      <c r="D9" s="8" t="s">
        <v>28</v>
      </c>
      <c r="E9" s="9" t="s">
        <v>21</v>
      </c>
      <c r="F9" s="9" t="s">
        <v>22</v>
      </c>
      <c r="G9" s="9">
        <v>1</v>
      </c>
      <c r="H9" s="9">
        <v>2</v>
      </c>
      <c r="I9" s="7">
        <v>2</v>
      </c>
      <c r="J9" s="7">
        <v>2</v>
      </c>
      <c r="K9" s="7">
        <v>1</v>
      </c>
      <c r="L9" s="7"/>
      <c r="M9" s="7">
        <v>7</v>
      </c>
      <c r="N9" s="7" t="s">
        <v>28</v>
      </c>
      <c r="O9" s="7">
        <v>4</v>
      </c>
      <c r="P9" s="20">
        <f t="shared" si="0"/>
        <v>4.04</v>
      </c>
      <c r="Q9" s="7">
        <v>28</v>
      </c>
    </row>
    <row r="10" spans="1:17">
      <c r="A10" s="7" t="s">
        <v>18</v>
      </c>
      <c r="B10" s="7" t="s">
        <v>19</v>
      </c>
      <c r="C10" s="7">
        <v>1547422</v>
      </c>
      <c r="D10" s="8" t="s">
        <v>29</v>
      </c>
      <c r="E10" s="9" t="s">
        <v>21</v>
      </c>
      <c r="F10" s="9" t="s">
        <v>22</v>
      </c>
      <c r="G10" s="9">
        <v>1</v>
      </c>
      <c r="H10" s="9">
        <v>2</v>
      </c>
      <c r="I10" s="7">
        <v>2</v>
      </c>
      <c r="J10" s="7">
        <v>2</v>
      </c>
      <c r="K10" s="7">
        <v>1</v>
      </c>
      <c r="L10" s="7"/>
      <c r="M10" s="7">
        <v>7</v>
      </c>
      <c r="N10" s="7" t="s">
        <v>29</v>
      </c>
      <c r="O10" s="7">
        <v>4</v>
      </c>
      <c r="P10" s="20">
        <f t="shared" si="0"/>
        <v>4.04</v>
      </c>
      <c r="Q10" s="7">
        <v>28</v>
      </c>
    </row>
    <row r="11" spans="1:17">
      <c r="A11" s="7" t="s">
        <v>18</v>
      </c>
      <c r="B11" s="7" t="s">
        <v>19</v>
      </c>
      <c r="C11" s="7">
        <v>1547423</v>
      </c>
      <c r="D11" s="8" t="s">
        <v>30</v>
      </c>
      <c r="E11" s="9" t="s">
        <v>21</v>
      </c>
      <c r="F11" s="9" t="s">
        <v>22</v>
      </c>
      <c r="G11" s="9">
        <v>1</v>
      </c>
      <c r="H11" s="9">
        <v>2</v>
      </c>
      <c r="I11" s="7">
        <v>2</v>
      </c>
      <c r="J11" s="7">
        <v>2</v>
      </c>
      <c r="K11" s="7">
        <v>1</v>
      </c>
      <c r="L11" s="7"/>
      <c r="M11" s="7">
        <v>7</v>
      </c>
      <c r="N11" s="7" t="s">
        <v>30</v>
      </c>
      <c r="O11" s="7">
        <v>4</v>
      </c>
      <c r="P11" s="20">
        <f t="shared" si="0"/>
        <v>4.04</v>
      </c>
      <c r="Q11" s="7">
        <v>28</v>
      </c>
    </row>
    <row r="12" spans="1:17">
      <c r="A12" s="7" t="s">
        <v>18</v>
      </c>
      <c r="B12" s="7" t="s">
        <v>19</v>
      </c>
      <c r="C12" s="7">
        <v>1547405</v>
      </c>
      <c r="D12" s="8" t="s">
        <v>31</v>
      </c>
      <c r="E12" s="9" t="s">
        <v>21</v>
      </c>
      <c r="F12" s="9" t="s">
        <v>32</v>
      </c>
      <c r="G12" s="9">
        <v>1</v>
      </c>
      <c r="H12" s="9" t="s">
        <v>33</v>
      </c>
      <c r="I12" s="7" t="s">
        <v>33</v>
      </c>
      <c r="J12" s="7" t="s">
        <v>33</v>
      </c>
      <c r="K12" s="7">
        <v>2</v>
      </c>
      <c r="L12" s="7"/>
      <c r="M12" s="7">
        <v>2</v>
      </c>
      <c r="N12" s="7" t="s">
        <v>34</v>
      </c>
      <c r="O12" s="7">
        <v>35</v>
      </c>
      <c r="P12" s="20">
        <f t="shared" si="0"/>
        <v>35.35</v>
      </c>
      <c r="Q12" s="7">
        <v>70</v>
      </c>
    </row>
    <row r="13" spans="1:17">
      <c r="A13" s="7" t="s">
        <v>18</v>
      </c>
      <c r="B13" s="7" t="s">
        <v>19</v>
      </c>
      <c r="C13" s="7">
        <v>1547405</v>
      </c>
      <c r="D13" s="8" t="s">
        <v>31</v>
      </c>
      <c r="E13" s="9" t="s">
        <v>21</v>
      </c>
      <c r="F13" s="9" t="s">
        <v>35</v>
      </c>
      <c r="G13" s="9">
        <v>1</v>
      </c>
      <c r="H13" s="9" t="s">
        <v>33</v>
      </c>
      <c r="I13" s="7" t="s">
        <v>33</v>
      </c>
      <c r="J13" s="7">
        <v>2</v>
      </c>
      <c r="K13" s="7" t="s">
        <v>33</v>
      </c>
      <c r="L13" s="7"/>
      <c r="M13" s="7">
        <v>2</v>
      </c>
      <c r="N13" s="7" t="s">
        <v>34</v>
      </c>
      <c r="O13" s="7">
        <v>40</v>
      </c>
      <c r="P13" s="20">
        <f t="shared" si="0"/>
        <v>40.4</v>
      </c>
      <c r="Q13" s="7">
        <v>80</v>
      </c>
    </row>
    <row r="14" spans="1:17">
      <c r="A14" s="7" t="s">
        <v>18</v>
      </c>
      <c r="B14" s="7" t="s">
        <v>19</v>
      </c>
      <c r="C14" s="7">
        <v>1547405</v>
      </c>
      <c r="D14" s="8" t="s">
        <v>31</v>
      </c>
      <c r="E14" s="9" t="s">
        <v>21</v>
      </c>
      <c r="F14" s="9" t="s">
        <v>36</v>
      </c>
      <c r="G14" s="9">
        <v>1</v>
      </c>
      <c r="H14" s="9" t="s">
        <v>33</v>
      </c>
      <c r="I14" s="7">
        <v>2</v>
      </c>
      <c r="J14" s="7" t="s">
        <v>33</v>
      </c>
      <c r="K14" s="7" t="s">
        <v>33</v>
      </c>
      <c r="L14" s="7"/>
      <c r="M14" s="7">
        <v>2</v>
      </c>
      <c r="N14" s="7" t="s">
        <v>34</v>
      </c>
      <c r="O14" s="7">
        <v>55</v>
      </c>
      <c r="P14" s="20">
        <f t="shared" si="0"/>
        <v>55.55</v>
      </c>
      <c r="Q14" s="7">
        <v>110</v>
      </c>
    </row>
    <row r="15" spans="1:17">
      <c r="A15" s="7" t="s">
        <v>18</v>
      </c>
      <c r="B15" s="7" t="s">
        <v>19</v>
      </c>
      <c r="C15" s="7">
        <v>1547405</v>
      </c>
      <c r="D15" s="8" t="s">
        <v>31</v>
      </c>
      <c r="E15" s="9" t="s">
        <v>21</v>
      </c>
      <c r="F15" s="9" t="s">
        <v>37</v>
      </c>
      <c r="G15" s="9">
        <v>1</v>
      </c>
      <c r="H15" s="9">
        <v>2</v>
      </c>
      <c r="I15" s="7" t="s">
        <v>33</v>
      </c>
      <c r="J15" s="7" t="s">
        <v>33</v>
      </c>
      <c r="K15" s="7" t="s">
        <v>33</v>
      </c>
      <c r="L15" s="7"/>
      <c r="M15" s="7">
        <v>2</v>
      </c>
      <c r="N15" s="7" t="s">
        <v>34</v>
      </c>
      <c r="O15" s="7">
        <v>45</v>
      </c>
      <c r="P15" s="20">
        <f t="shared" si="0"/>
        <v>45.45</v>
      </c>
      <c r="Q15" s="7">
        <v>90</v>
      </c>
    </row>
    <row r="18" spans="1:39">
      <c r="A18" s="3" t="s">
        <v>63</v>
      </c>
      <c r="B18" s="3"/>
      <c r="C18" s="3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>
      <c r="A19" s="3" t="s">
        <v>40</v>
      </c>
      <c r="B19" s="3" t="s">
        <v>41</v>
      </c>
      <c r="C19" s="3" t="s">
        <v>42</v>
      </c>
      <c r="D19" s="4" t="s">
        <v>4</v>
      </c>
      <c r="E19" s="3" t="s">
        <v>43</v>
      </c>
      <c r="F19" s="3" t="s">
        <v>44</v>
      </c>
      <c r="G19" s="3" t="s">
        <v>45</v>
      </c>
      <c r="H19" s="3" t="s">
        <v>8</v>
      </c>
      <c r="I19" s="3" t="s">
        <v>9</v>
      </c>
      <c r="J19" s="3" t="s">
        <v>10</v>
      </c>
      <c r="K19" s="3" t="s">
        <v>11</v>
      </c>
      <c r="L19" s="5" t="s">
        <v>64</v>
      </c>
      <c r="M19" s="3" t="s">
        <v>47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13">
      <c r="A20" s="7" t="s">
        <v>18</v>
      </c>
      <c r="B20" s="7" t="s">
        <v>19</v>
      </c>
      <c r="C20" s="7">
        <v>1547398</v>
      </c>
      <c r="D20" s="8" t="s">
        <v>20</v>
      </c>
      <c r="E20" s="9" t="s">
        <v>21</v>
      </c>
      <c r="F20" s="9" t="s">
        <v>22</v>
      </c>
      <c r="G20" s="9">
        <v>1</v>
      </c>
      <c r="H20" s="9">
        <v>18</v>
      </c>
      <c r="I20" s="7">
        <v>18</v>
      </c>
      <c r="J20" s="7">
        <v>18</v>
      </c>
      <c r="K20" s="7">
        <v>9</v>
      </c>
      <c r="L20" s="7">
        <f>SUM(H20:K20)</f>
        <v>63</v>
      </c>
      <c r="M20" s="7" t="s">
        <v>20</v>
      </c>
    </row>
    <row r="21" spans="1:13">
      <c r="A21" s="7" t="s">
        <v>18</v>
      </c>
      <c r="B21" s="7" t="s">
        <v>19</v>
      </c>
      <c r="C21" s="7">
        <v>1547399</v>
      </c>
      <c r="D21" s="8" t="s">
        <v>23</v>
      </c>
      <c r="E21" s="9" t="s">
        <v>21</v>
      </c>
      <c r="F21" s="9" t="s">
        <v>22</v>
      </c>
      <c r="G21" s="9">
        <v>1</v>
      </c>
      <c r="H21" s="9">
        <v>30</v>
      </c>
      <c r="I21" s="7">
        <v>30</v>
      </c>
      <c r="J21" s="7">
        <v>30</v>
      </c>
      <c r="K21" s="7">
        <v>15</v>
      </c>
      <c r="L21" s="7">
        <f t="shared" ref="L21:L31" si="1">SUM(H21:K21)</f>
        <v>105</v>
      </c>
      <c r="M21" s="7" t="s">
        <v>23</v>
      </c>
    </row>
    <row r="22" spans="1:13">
      <c r="A22" s="7" t="s">
        <v>18</v>
      </c>
      <c r="B22" s="7" t="s">
        <v>19</v>
      </c>
      <c r="C22" s="7">
        <v>1547400</v>
      </c>
      <c r="D22" s="8" t="s">
        <v>24</v>
      </c>
      <c r="E22" s="9" t="s">
        <v>21</v>
      </c>
      <c r="F22" s="9" t="s">
        <v>22</v>
      </c>
      <c r="G22" s="9">
        <v>1</v>
      </c>
      <c r="H22" s="9">
        <v>14</v>
      </c>
      <c r="I22" s="7">
        <v>14</v>
      </c>
      <c r="J22" s="7">
        <v>14</v>
      </c>
      <c r="K22" s="7">
        <v>7</v>
      </c>
      <c r="L22" s="7">
        <f t="shared" si="1"/>
        <v>49</v>
      </c>
      <c r="M22" s="7" t="s">
        <v>24</v>
      </c>
    </row>
    <row r="23" spans="1:13">
      <c r="A23" s="7" t="s">
        <v>18</v>
      </c>
      <c r="B23" s="7" t="s">
        <v>19</v>
      </c>
      <c r="C23" s="7">
        <v>1547401</v>
      </c>
      <c r="D23" s="8" t="s">
        <v>25</v>
      </c>
      <c r="E23" s="9" t="s">
        <v>21</v>
      </c>
      <c r="F23" s="9" t="s">
        <v>22</v>
      </c>
      <c r="G23" s="9">
        <v>1</v>
      </c>
      <c r="H23" s="9">
        <v>52</v>
      </c>
      <c r="I23" s="7">
        <v>52</v>
      </c>
      <c r="J23" s="7">
        <v>52</v>
      </c>
      <c r="K23" s="7">
        <v>26</v>
      </c>
      <c r="L23" s="7">
        <f t="shared" si="1"/>
        <v>182</v>
      </c>
      <c r="M23" s="7" t="s">
        <v>25</v>
      </c>
    </row>
    <row r="24" ht="57.6" spans="1:13">
      <c r="A24" s="7" t="s">
        <v>18</v>
      </c>
      <c r="B24" s="7" t="s">
        <v>19</v>
      </c>
      <c r="C24" s="7">
        <v>1547478</v>
      </c>
      <c r="D24" s="8" t="s">
        <v>26</v>
      </c>
      <c r="E24" s="9" t="s">
        <v>21</v>
      </c>
      <c r="F24" s="9" t="s">
        <v>22</v>
      </c>
      <c r="G24" s="9">
        <v>1</v>
      </c>
      <c r="H24" s="9">
        <v>528</v>
      </c>
      <c r="I24" s="7">
        <v>528</v>
      </c>
      <c r="J24" s="7">
        <v>528</v>
      </c>
      <c r="K24" s="7">
        <v>264</v>
      </c>
      <c r="L24" s="7">
        <f t="shared" si="1"/>
        <v>1848</v>
      </c>
      <c r="M24" s="7" t="s">
        <v>27</v>
      </c>
    </row>
    <row r="25" spans="1:13">
      <c r="A25" s="7" t="s">
        <v>18</v>
      </c>
      <c r="B25" s="7" t="s">
        <v>19</v>
      </c>
      <c r="C25" s="7">
        <v>1547421</v>
      </c>
      <c r="D25" s="8" t="s">
        <v>28</v>
      </c>
      <c r="E25" s="9" t="s">
        <v>21</v>
      </c>
      <c r="F25" s="9" t="s">
        <v>22</v>
      </c>
      <c r="G25" s="9">
        <v>1</v>
      </c>
      <c r="H25" s="9">
        <v>8</v>
      </c>
      <c r="I25" s="7">
        <v>8</v>
      </c>
      <c r="J25" s="7">
        <v>8</v>
      </c>
      <c r="K25" s="7">
        <v>4</v>
      </c>
      <c r="L25" s="7">
        <f t="shared" si="1"/>
        <v>28</v>
      </c>
      <c r="M25" s="7" t="s">
        <v>28</v>
      </c>
    </row>
    <row r="26" spans="1:13">
      <c r="A26" s="7" t="s">
        <v>18</v>
      </c>
      <c r="B26" s="7" t="s">
        <v>19</v>
      </c>
      <c r="C26" s="7">
        <v>1547422</v>
      </c>
      <c r="D26" s="8" t="s">
        <v>29</v>
      </c>
      <c r="E26" s="9" t="s">
        <v>21</v>
      </c>
      <c r="F26" s="9" t="s">
        <v>22</v>
      </c>
      <c r="G26" s="9">
        <v>1</v>
      </c>
      <c r="H26" s="9">
        <v>8</v>
      </c>
      <c r="I26" s="7">
        <v>8</v>
      </c>
      <c r="J26" s="7">
        <v>8</v>
      </c>
      <c r="K26" s="7">
        <v>4</v>
      </c>
      <c r="L26" s="7">
        <f t="shared" si="1"/>
        <v>28</v>
      </c>
      <c r="M26" s="7" t="s">
        <v>29</v>
      </c>
    </row>
    <row r="27" spans="1:13">
      <c r="A27" s="7" t="s">
        <v>18</v>
      </c>
      <c r="B27" s="7" t="s">
        <v>19</v>
      </c>
      <c r="C27" s="7">
        <v>1547423</v>
      </c>
      <c r="D27" s="8" t="s">
        <v>30</v>
      </c>
      <c r="E27" s="9" t="s">
        <v>21</v>
      </c>
      <c r="F27" s="9" t="s">
        <v>22</v>
      </c>
      <c r="G27" s="9">
        <v>1</v>
      </c>
      <c r="H27" s="9">
        <v>8</v>
      </c>
      <c r="I27" s="7">
        <v>8</v>
      </c>
      <c r="J27" s="7">
        <v>8</v>
      </c>
      <c r="K27" s="7">
        <v>4</v>
      </c>
      <c r="L27" s="7">
        <f t="shared" si="1"/>
        <v>28</v>
      </c>
      <c r="M27" s="7" t="s">
        <v>30</v>
      </c>
    </row>
    <row r="28" s="1" customFormat="1" spans="1:13">
      <c r="A28" s="10" t="s">
        <v>18</v>
      </c>
      <c r="B28" s="10" t="s">
        <v>19</v>
      </c>
      <c r="C28" s="10">
        <v>1547405</v>
      </c>
      <c r="D28" s="11" t="s">
        <v>31</v>
      </c>
      <c r="E28" s="12" t="s">
        <v>21</v>
      </c>
      <c r="F28" s="12" t="s">
        <v>32</v>
      </c>
      <c r="G28" s="12">
        <v>1</v>
      </c>
      <c r="H28" s="12">
        <v>0</v>
      </c>
      <c r="I28" s="10">
        <v>0</v>
      </c>
      <c r="J28" s="10">
        <v>0</v>
      </c>
      <c r="K28" s="10">
        <v>70</v>
      </c>
      <c r="L28" s="10">
        <f t="shared" si="1"/>
        <v>70</v>
      </c>
      <c r="M28" s="10" t="s">
        <v>34</v>
      </c>
    </row>
    <row r="29" s="1" customFormat="1" spans="1:13">
      <c r="A29" s="10" t="s">
        <v>18</v>
      </c>
      <c r="B29" s="10" t="s">
        <v>19</v>
      </c>
      <c r="C29" s="10">
        <v>1547405</v>
      </c>
      <c r="D29" s="11" t="s">
        <v>31</v>
      </c>
      <c r="E29" s="12" t="s">
        <v>21</v>
      </c>
      <c r="F29" s="12" t="s">
        <v>35</v>
      </c>
      <c r="G29" s="12">
        <v>1</v>
      </c>
      <c r="H29" s="12">
        <v>0</v>
      </c>
      <c r="I29" s="10">
        <v>0</v>
      </c>
      <c r="J29" s="10">
        <v>80</v>
      </c>
      <c r="K29" s="10">
        <v>0</v>
      </c>
      <c r="L29" s="10">
        <f t="shared" si="1"/>
        <v>80</v>
      </c>
      <c r="M29" s="10" t="s">
        <v>34</v>
      </c>
    </row>
    <row r="30" s="1" customFormat="1" spans="1:13">
      <c r="A30" s="10" t="s">
        <v>18</v>
      </c>
      <c r="B30" s="10" t="s">
        <v>19</v>
      </c>
      <c r="C30" s="10">
        <v>1547405</v>
      </c>
      <c r="D30" s="11" t="s">
        <v>31</v>
      </c>
      <c r="E30" s="12" t="s">
        <v>21</v>
      </c>
      <c r="F30" s="12" t="s">
        <v>36</v>
      </c>
      <c r="G30" s="12">
        <v>1</v>
      </c>
      <c r="H30" s="12">
        <v>0</v>
      </c>
      <c r="I30" s="10">
        <v>110</v>
      </c>
      <c r="J30" s="10">
        <v>0</v>
      </c>
      <c r="K30" s="10">
        <v>0</v>
      </c>
      <c r="L30" s="10">
        <f t="shared" si="1"/>
        <v>110</v>
      </c>
      <c r="M30" s="10" t="s">
        <v>34</v>
      </c>
    </row>
    <row r="31" s="1" customFormat="1" spans="1:13">
      <c r="A31" s="10" t="s">
        <v>18</v>
      </c>
      <c r="B31" s="10" t="s">
        <v>19</v>
      </c>
      <c r="C31" s="10">
        <v>1547405</v>
      </c>
      <c r="D31" s="11" t="s">
        <v>31</v>
      </c>
      <c r="E31" s="12" t="s">
        <v>21</v>
      </c>
      <c r="F31" s="12" t="s">
        <v>37</v>
      </c>
      <c r="G31" s="12">
        <v>1</v>
      </c>
      <c r="H31" s="12">
        <v>90</v>
      </c>
      <c r="I31" s="10">
        <v>0</v>
      </c>
      <c r="J31" s="10">
        <v>0</v>
      </c>
      <c r="K31" s="10">
        <v>0</v>
      </c>
      <c r="L31" s="10">
        <f t="shared" si="1"/>
        <v>90</v>
      </c>
      <c r="M31" s="10" t="s">
        <v>34</v>
      </c>
    </row>
    <row r="32" spans="8:12">
      <c r="H32">
        <f>SUM(H20:H31)</f>
        <v>756</v>
      </c>
      <c r="I32">
        <f>SUM(I20:I31)</f>
        <v>776</v>
      </c>
      <c r="J32">
        <f>SUM(J20:J31)</f>
        <v>746</v>
      </c>
      <c r="K32">
        <f>SUM(K20:K31)</f>
        <v>403</v>
      </c>
      <c r="L32">
        <f>SUM(L20:L31)</f>
        <v>2681</v>
      </c>
    </row>
    <row r="34" spans="8:11">
      <c r="H34">
        <f>H32-H35</f>
        <v>666</v>
      </c>
      <c r="I34">
        <f>I32-I35</f>
        <v>666</v>
      </c>
      <c r="J34">
        <f>J32-J35</f>
        <v>666</v>
      </c>
      <c r="K34">
        <f>K32-K35</f>
        <v>333</v>
      </c>
    </row>
    <row r="35" spans="8:11">
      <c r="H35">
        <v>90</v>
      </c>
      <c r="I35">
        <v>110</v>
      </c>
      <c r="J35">
        <v>80</v>
      </c>
      <c r="K35">
        <v>70</v>
      </c>
    </row>
    <row r="36" spans="7:7">
      <c r="G36" s="13" t="s">
        <v>65</v>
      </c>
    </row>
    <row r="37" spans="7:12">
      <c r="G37" s="14"/>
      <c r="H37" s="15" t="s">
        <v>8</v>
      </c>
      <c r="I37" s="15" t="s">
        <v>9</v>
      </c>
      <c r="J37" s="15" t="s">
        <v>10</v>
      </c>
      <c r="K37" s="15" t="s">
        <v>11</v>
      </c>
      <c r="L37" s="21" t="s">
        <v>66</v>
      </c>
    </row>
    <row r="38" spans="7:12">
      <c r="G38" s="16" t="s">
        <v>67</v>
      </c>
      <c r="H38" s="17">
        <f>H34*1.01</f>
        <v>672.66</v>
      </c>
      <c r="I38" s="17">
        <f>I34*1.01</f>
        <v>672.66</v>
      </c>
      <c r="J38" s="17">
        <f>J34*1.01</f>
        <v>672.66</v>
      </c>
      <c r="K38" s="17">
        <f>K34*1.01</f>
        <v>336.33</v>
      </c>
      <c r="L38" s="21" t="s">
        <v>68</v>
      </c>
    </row>
    <row r="39" spans="7:12">
      <c r="G39" s="16" t="s">
        <v>69</v>
      </c>
      <c r="H39" s="17">
        <f>H35*1.01</f>
        <v>90.9</v>
      </c>
      <c r="I39" s="17">
        <f>I35*1.01</f>
        <v>111.1</v>
      </c>
      <c r="J39" s="17">
        <f>J35*1.01</f>
        <v>80.8</v>
      </c>
      <c r="K39" s="17">
        <f>K35*1.01</f>
        <v>70.7</v>
      </c>
      <c r="L39" s="22">
        <v>1547405</v>
      </c>
    </row>
    <row r="45" spans="8:11">
      <c r="H45" s="18" t="s">
        <v>8</v>
      </c>
      <c r="I45" s="18" t="s">
        <v>9</v>
      </c>
      <c r="J45" s="18" t="s">
        <v>10</v>
      </c>
      <c r="K45" s="18" t="s">
        <v>11</v>
      </c>
    </row>
    <row r="46" spans="8:11">
      <c r="H46" s="19">
        <f>H32*1.01</f>
        <v>763.56</v>
      </c>
      <c r="I46" s="19">
        <f>I32*1.01</f>
        <v>783.76</v>
      </c>
      <c r="J46" s="19">
        <f>J32*1.01</f>
        <v>753.46</v>
      </c>
      <c r="K46" s="19">
        <f>K32*1.01</f>
        <v>407.03</v>
      </c>
    </row>
  </sheetData>
  <mergeCells count="2">
    <mergeCell ref="A1:Q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2024-12-19T07:33:00Z</dcterms:created>
  <dcterms:modified xsi:type="dcterms:W3CDTF">2024-12-20T07:04:04Z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AA779CEEC68D415DB37F84A6ABA2A69A_13</vt:lpwstr>
  </property>
  <property fmtid="{D5CDD505-2E9C-101B-9397-08002B2CF9AE}" pid="3" name="KSOProductBuildVer">
    <vt:lpwstr>2052-12.1.0.19302</vt:lpwstr>
  </property>
</Properties>
</file>