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1"/>
  </bookViews>
  <sheets>
    <sheet name="5-12" sheetId="137" r:id="rId1"/>
  </sheets>
  <definedNames>
    <definedName name="_xlnm.Print_Area" localSheetId="0">'5-12'!$A$1:$M$40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<sst xmlns="http://schemas.openxmlformats.org/spreadsheetml/2006/main" count="94" uniqueCount="52">
  <si>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t>工厂：</t>
  </si>
  <si>
    <t>工厂跟单：小钟</t>
  </si>
  <si>
    <t>美国跟单：Stephanie</t>
  </si>
  <si>
    <t xml:space="preserve"> 款号</t>
  </si>
  <si>
    <t>款式图</t>
  </si>
  <si>
    <t>PO</t>
  </si>
  <si>
    <t>面料</t>
  </si>
  <si>
    <t>颜色</t>
  </si>
  <si>
    <t>XS</t>
  </si>
  <si>
    <t>S</t>
  </si>
  <si>
    <t>M</t>
  </si>
  <si>
    <t>L</t>
  </si>
  <si>
    <t>XL</t>
  </si>
  <si>
    <t>数量</t>
  </si>
  <si>
    <t>烫唛颜色</t>
  </si>
  <si>
    <t>DDP</t>
  </si>
  <si>
    <t>80001-INVK</t>
  </si>
  <si>
    <t>赫名
棉莫代尔竹节
58%COTTON39%MODEL3%ELASTANE
215克</t>
  </si>
  <si>
    <t>WHITE</t>
  </si>
  <si>
    <t>灰色</t>
  </si>
  <si>
    <t>合计30000PCS
2025/5/12</t>
  </si>
  <si>
    <t>NAVY</t>
  </si>
  <si>
    <t>白色</t>
  </si>
  <si>
    <t>IVORY</t>
  </si>
  <si>
    <t>BLACK</t>
  </si>
  <si>
    <t>LOTUS</t>
  </si>
  <si>
    <t>DRY SAGE</t>
  </si>
  <si>
    <t>LT HEATHER GREY</t>
  </si>
  <si>
    <t>CORNFLOWER BLUE</t>
  </si>
  <si>
    <t>FLAME SCARLET</t>
  </si>
  <si>
    <t>80021-INVK</t>
  </si>
  <si>
    <t>合计
12000PCS
2025/5/12</t>
  </si>
  <si>
    <t>CHERRY BLOSSOM</t>
  </si>
  <si>
    <t>PLACID BLUE</t>
  </si>
  <si>
    <t>80018-INVK</t>
  </si>
  <si>
    <t>80029-INVK</t>
  </si>
  <si>
    <t>合计
14400PCS
2025/5/12</t>
  </si>
  <si>
    <t>PROVENCE</t>
  </si>
  <si>
    <t>MINT</t>
  </si>
  <si>
    <t>AZALEA</t>
  </si>
  <si>
    <t>80018B-INVK
(823-CSB232)</t>
  </si>
  <si>
    <t>赫名
棉莫代尔竹节 色织条
58%COTTON39%MODEL3%ELASTANE
215克</t>
  </si>
  <si>
    <t>WHITE/BLACK</t>
  </si>
  <si>
    <t>合计14400PCS
2025/5/12</t>
  </si>
  <si>
    <t>WHITE/NAVY</t>
  </si>
  <si>
    <t>WHITE/PROVENCE</t>
  </si>
  <si>
    <t>WHITE/AZALEA</t>
  </si>
  <si>
    <t>灰色烫唛</t>
  </si>
  <si>
    <t>加5%损耗灰色烫唛</t>
  </si>
  <si>
    <t>下单数量</t>
  </si>
  <si>
    <t>白色烫唛</t>
  </si>
  <si>
    <t>加5%损耗白色烫唛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</si>
</sst>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/yy;@"/>
    <numFmt numFmtId="177" formatCode="0_ "/>
  </numFmts>
  <fonts count="26">
    <font>
      <sz val="11"/>
      <color theme="1"/>
      <name val="宋体"/>
      <charset val="134"/>
      <scheme val="minor"/>
    </font>
    <font>
      <sz val="18"/>
      <color indexed="8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25" fillId="0" borderId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2" borderId="2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 wrapText="1"/>
    </xf>
    <xf numFmtId="0" fontId="2" fillId="3" borderId="5" xfId="0" applyFont="1" applyFill="1" applyBorder="1">
      <alignment vertical="center"/>
    </xf>
    <xf numFmtId="0" fontId="2" fillId="3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177" fontId="5" fillId="0" borderId="1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58" fontId="0" fillId="0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/>
    </xf>
    <xf numFmtId="58" fontId="0" fillId="0" borderId="2" xfId="0" applyNumberForma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 wrapText="1"/>
    </xf>
    <xf numFmtId="58" fontId="0" fillId="0" borderId="3" xfId="0" applyNumberFormat="1" applyFill="1" applyBorder="1" applyAlignment="1">
      <alignment horizontal="center" vertical="center"/>
    </xf>
    <xf numFmtId="58" fontId="0" fillId="0" borderId="4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>
      <alignment vertical="center"/>
    </xf>
    <xf numFmtId="58" fontId="0" fillId="3" borderId="0" xfId="0" applyNumberFormat="1" applyFill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177" fontId="5" fillId="0" borderId="14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5f_x000a_shell=progma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76200</xdr:colOff>
      <xdr:row>6</xdr:row>
      <xdr:rowOff>142875</xdr:rowOff>
    </xdr:from>
    <xdr:to>
      <xdr:col>2</xdr:col>
      <xdr:colOff>0</xdr:colOff>
      <xdr:row>10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6630" y="1537335"/>
          <a:ext cx="978535" cy="143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57150</xdr:colOff>
      <xdr:row>14</xdr:row>
      <xdr:rowOff>371475</xdr:rowOff>
    </xdr:from>
    <xdr:to>
      <xdr:col>2</xdr:col>
      <xdr:colOff>0</xdr:colOff>
      <xdr:row>18</xdr:row>
      <xdr:rowOff>114300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7580" y="4813935"/>
          <a:ext cx="997585" cy="1266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</xdr:colOff>
      <xdr:row>20</xdr:row>
      <xdr:rowOff>361950</xdr:rowOff>
    </xdr:from>
    <xdr:to>
      <xdr:col>2</xdr:col>
      <xdr:colOff>0</xdr:colOff>
      <xdr:row>24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19480" y="7090410"/>
          <a:ext cx="1035685" cy="1276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85725</xdr:colOff>
      <xdr:row>32</xdr:row>
      <xdr:rowOff>38100</xdr:rowOff>
    </xdr:from>
    <xdr:to>
      <xdr:col>2</xdr:col>
      <xdr:colOff>0</xdr:colOff>
      <xdr:row>33</xdr:row>
      <xdr:rowOff>390525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86155" y="11719560"/>
          <a:ext cx="969010" cy="1114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25</xdr:row>
      <xdr:rowOff>371475</xdr:rowOff>
    </xdr:from>
    <xdr:to>
      <xdr:col>2</xdr:col>
      <xdr:colOff>0</xdr:colOff>
      <xdr:row>29</xdr:row>
      <xdr:rowOff>180975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67105" y="9004935"/>
          <a:ext cx="988060" cy="133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57"/>
  <sheetViews>
    <sheetView tabSelected="1" view="pageBreakPreview" zoomScaleNormal="100" topLeftCell="A35" workbookViewId="0">
      <selection activeCell="L42" sqref="L42"/>
    </sheetView>
  </sheetViews>
  <sheetFormatPr defaultColWidth="9" defaultRowHeight="14.4"/>
  <cols>
    <col min="1" max="1" width="13.1296296296296" customWidth="1"/>
    <col min="2" max="2" width="15.3796296296296" customWidth="1"/>
    <col min="3" max="3" width="10.1296296296296" customWidth="1"/>
    <col min="4" max="4" width="19.75" customWidth="1"/>
    <col min="5" max="5" width="23.3796296296296" customWidth="1"/>
    <col min="6" max="10" width="9.62962962962963" customWidth="1"/>
    <col min="11" max="11" width="15.1111111111111" customWidth="1"/>
    <col min="12" max="12" width="9" customWidth="1"/>
    <col min="13" max="13" width="10.8796296296296" customWidth="1"/>
  </cols>
  <sheetData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="1" customFormat="1" ht="22.2" spans="1:13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2" t="s">
        <v>13</v>
      </c>
      <c r="L5" s="2" t="s">
        <v>14</v>
      </c>
      <c r="M5" s="2" t="s">
        <v>15</v>
      </c>
    </row>
    <row r="6" ht="30" customHeight="1" spans="1:13">
      <c r="A6" s="2" t="s">
        <v>16</v>
      </c>
      <c r="B6" s="2"/>
      <c r="C6" s="4">
        <v>105865</v>
      </c>
      <c r="D6" s="5" t="s">
        <v>17</v>
      </c>
      <c r="E6" s="6" t="s">
        <v>18</v>
      </c>
      <c r="F6" s="7">
        <f>K6/8</f>
        <v>825</v>
      </c>
      <c r="G6" s="7">
        <f>K6/4</f>
        <v>1650</v>
      </c>
      <c r="H6" s="7">
        <f>K6/4</f>
        <v>1650</v>
      </c>
      <c r="I6" s="30">
        <f>K6/4</f>
        <v>1650</v>
      </c>
      <c r="J6" s="30">
        <f>K6/8</f>
        <v>825</v>
      </c>
      <c r="K6" s="30">
        <v>6600</v>
      </c>
      <c r="L6" s="31" t="s">
        <v>19</v>
      </c>
      <c r="M6" s="32" t="s">
        <v>20</v>
      </c>
    </row>
    <row r="7" ht="30" customHeight="1" spans="1:13">
      <c r="A7" s="2"/>
      <c r="B7" s="2"/>
      <c r="C7" s="8"/>
      <c r="D7" s="5"/>
      <c r="E7" s="9" t="s">
        <v>21</v>
      </c>
      <c r="F7" s="10">
        <f t="shared" ref="F7:F25" si="0">K7/8</f>
        <v>750</v>
      </c>
      <c r="G7" s="10">
        <f t="shared" ref="G7:G35" si="1">K7/4</f>
        <v>1500</v>
      </c>
      <c r="H7" s="10">
        <f t="shared" ref="H7:H35" si="2">K7/4</f>
        <v>1500</v>
      </c>
      <c r="I7" s="2">
        <f t="shared" ref="I7:I35" si="3">K7/4</f>
        <v>1500</v>
      </c>
      <c r="J7" s="2">
        <f t="shared" ref="J7:J35" si="4">K7/8</f>
        <v>750</v>
      </c>
      <c r="K7" s="2">
        <v>6000</v>
      </c>
      <c r="L7" s="33" t="s">
        <v>22</v>
      </c>
      <c r="M7" s="32"/>
    </row>
    <row r="8" ht="30" customHeight="1" spans="1:13">
      <c r="A8" s="2"/>
      <c r="B8" s="2"/>
      <c r="C8" s="8"/>
      <c r="D8" s="5"/>
      <c r="E8" s="6" t="s">
        <v>23</v>
      </c>
      <c r="F8" s="7">
        <f t="shared" si="0"/>
        <v>375</v>
      </c>
      <c r="G8" s="7">
        <f t="shared" si="1"/>
        <v>750</v>
      </c>
      <c r="H8" s="7">
        <f t="shared" si="2"/>
        <v>750</v>
      </c>
      <c r="I8" s="30">
        <f t="shared" si="3"/>
        <v>750</v>
      </c>
      <c r="J8" s="30">
        <f t="shared" si="4"/>
        <v>375</v>
      </c>
      <c r="K8" s="30">
        <v>3000</v>
      </c>
      <c r="L8" s="31" t="s">
        <v>19</v>
      </c>
      <c r="M8" s="32"/>
    </row>
    <row r="9" ht="30" customHeight="1" spans="1:13">
      <c r="A9" s="2"/>
      <c r="B9" s="2"/>
      <c r="C9" s="8"/>
      <c r="D9" s="5"/>
      <c r="E9" s="9" t="s">
        <v>24</v>
      </c>
      <c r="F9" s="10">
        <f t="shared" si="0"/>
        <v>375</v>
      </c>
      <c r="G9" s="10">
        <f t="shared" si="1"/>
        <v>750</v>
      </c>
      <c r="H9" s="10">
        <f t="shared" si="2"/>
        <v>750</v>
      </c>
      <c r="I9" s="2">
        <f t="shared" si="3"/>
        <v>750</v>
      </c>
      <c r="J9" s="2">
        <f t="shared" si="4"/>
        <v>375</v>
      </c>
      <c r="K9" s="2">
        <v>3000</v>
      </c>
      <c r="L9" s="33" t="s">
        <v>22</v>
      </c>
      <c r="M9" s="32"/>
    </row>
    <row r="10" ht="30" customHeight="1" spans="1:13">
      <c r="A10" s="2"/>
      <c r="B10" s="2"/>
      <c r="C10" s="8"/>
      <c r="D10" s="5"/>
      <c r="E10" s="6" t="s">
        <v>25</v>
      </c>
      <c r="F10" s="7">
        <f t="shared" si="0"/>
        <v>375</v>
      </c>
      <c r="G10" s="7">
        <f t="shared" si="1"/>
        <v>750</v>
      </c>
      <c r="H10" s="7">
        <f t="shared" si="2"/>
        <v>750</v>
      </c>
      <c r="I10" s="30">
        <f t="shared" si="3"/>
        <v>750</v>
      </c>
      <c r="J10" s="30">
        <f t="shared" si="4"/>
        <v>375</v>
      </c>
      <c r="K10" s="30">
        <v>3000</v>
      </c>
      <c r="L10" s="31" t="s">
        <v>19</v>
      </c>
      <c r="M10" s="32"/>
    </row>
    <row r="11" ht="30" customHeight="1" spans="1:13">
      <c r="A11" s="2"/>
      <c r="B11" s="2"/>
      <c r="C11" s="8"/>
      <c r="D11" s="5"/>
      <c r="E11" s="6" t="s">
        <v>26</v>
      </c>
      <c r="F11" s="7">
        <f t="shared" si="0"/>
        <v>375</v>
      </c>
      <c r="G11" s="7">
        <f t="shared" si="1"/>
        <v>750</v>
      </c>
      <c r="H11" s="7">
        <f t="shared" si="2"/>
        <v>750</v>
      </c>
      <c r="I11" s="30">
        <f t="shared" si="3"/>
        <v>750</v>
      </c>
      <c r="J11" s="30">
        <f t="shared" si="4"/>
        <v>375</v>
      </c>
      <c r="K11" s="30">
        <v>3000</v>
      </c>
      <c r="L11" s="31" t="s">
        <v>19</v>
      </c>
      <c r="M11" s="32"/>
    </row>
    <row r="12" ht="30" customHeight="1" spans="1:13">
      <c r="A12" s="2"/>
      <c r="B12" s="2"/>
      <c r="C12" s="8"/>
      <c r="D12" s="5"/>
      <c r="E12" s="6" t="s">
        <v>27</v>
      </c>
      <c r="F12" s="7">
        <f t="shared" si="0"/>
        <v>225</v>
      </c>
      <c r="G12" s="7">
        <f t="shared" si="1"/>
        <v>450</v>
      </c>
      <c r="H12" s="7">
        <f t="shared" si="2"/>
        <v>450</v>
      </c>
      <c r="I12" s="30">
        <f t="shared" si="3"/>
        <v>450</v>
      </c>
      <c r="J12" s="30">
        <f t="shared" si="4"/>
        <v>225</v>
      </c>
      <c r="K12" s="30">
        <v>1800</v>
      </c>
      <c r="L12" s="31" t="s">
        <v>19</v>
      </c>
      <c r="M12" s="32"/>
    </row>
    <row r="13" ht="30" customHeight="1" spans="1:13">
      <c r="A13" s="2"/>
      <c r="B13" s="2"/>
      <c r="C13" s="8"/>
      <c r="D13" s="5"/>
      <c r="E13" s="9" t="s">
        <v>28</v>
      </c>
      <c r="F13" s="10">
        <f t="shared" si="0"/>
        <v>225</v>
      </c>
      <c r="G13" s="10">
        <f t="shared" si="1"/>
        <v>450</v>
      </c>
      <c r="H13" s="10">
        <f t="shared" si="2"/>
        <v>450</v>
      </c>
      <c r="I13" s="2">
        <f t="shared" si="3"/>
        <v>450</v>
      </c>
      <c r="J13" s="2">
        <f t="shared" si="4"/>
        <v>225</v>
      </c>
      <c r="K13" s="2">
        <v>1800</v>
      </c>
      <c r="L13" s="33" t="s">
        <v>22</v>
      </c>
      <c r="M13" s="32"/>
    </row>
    <row r="14" ht="30" customHeight="1" spans="1:13">
      <c r="A14" s="2"/>
      <c r="B14" s="2"/>
      <c r="C14" s="11"/>
      <c r="D14" s="5"/>
      <c r="E14" s="12" t="s">
        <v>29</v>
      </c>
      <c r="F14" s="10">
        <f t="shared" si="0"/>
        <v>225</v>
      </c>
      <c r="G14" s="10">
        <f t="shared" si="1"/>
        <v>450</v>
      </c>
      <c r="H14" s="10">
        <f t="shared" si="2"/>
        <v>450</v>
      </c>
      <c r="I14" s="2">
        <f t="shared" si="3"/>
        <v>450</v>
      </c>
      <c r="J14" s="2">
        <f t="shared" si="4"/>
        <v>225</v>
      </c>
      <c r="K14" s="34">
        <v>1800</v>
      </c>
      <c r="L14" s="33" t="s">
        <v>22</v>
      </c>
      <c r="M14" s="32"/>
    </row>
    <row r="15" ht="30" customHeight="1" spans="1:13">
      <c r="A15" s="2" t="s">
        <v>30</v>
      </c>
      <c r="B15" s="2"/>
      <c r="C15" s="5">
        <v>105868</v>
      </c>
      <c r="D15" s="5"/>
      <c r="E15" s="6" t="s">
        <v>18</v>
      </c>
      <c r="F15" s="7">
        <f t="shared" si="0"/>
        <v>525</v>
      </c>
      <c r="G15" s="7">
        <f t="shared" si="1"/>
        <v>1050</v>
      </c>
      <c r="H15" s="7">
        <f t="shared" si="2"/>
        <v>1050</v>
      </c>
      <c r="I15" s="30">
        <f t="shared" si="3"/>
        <v>1050</v>
      </c>
      <c r="J15" s="30">
        <f t="shared" si="4"/>
        <v>525</v>
      </c>
      <c r="K15" s="30">
        <v>4200</v>
      </c>
      <c r="L15" s="31" t="s">
        <v>19</v>
      </c>
      <c r="M15" s="35" t="s">
        <v>31</v>
      </c>
    </row>
    <row r="16" ht="30" customHeight="1" spans="1:13">
      <c r="A16" s="2"/>
      <c r="B16" s="2"/>
      <c r="C16" s="5"/>
      <c r="D16" s="5"/>
      <c r="E16" s="6" t="s">
        <v>26</v>
      </c>
      <c r="F16" s="7">
        <f t="shared" si="0"/>
        <v>150</v>
      </c>
      <c r="G16" s="7">
        <f t="shared" si="1"/>
        <v>300</v>
      </c>
      <c r="H16" s="7">
        <f t="shared" si="2"/>
        <v>300</v>
      </c>
      <c r="I16" s="30">
        <f t="shared" si="3"/>
        <v>300</v>
      </c>
      <c r="J16" s="30">
        <f t="shared" si="4"/>
        <v>150</v>
      </c>
      <c r="K16" s="30">
        <v>1200</v>
      </c>
      <c r="L16" s="31" t="s">
        <v>19</v>
      </c>
      <c r="M16" s="36"/>
    </row>
    <row r="17" ht="30" customHeight="1" spans="1:13">
      <c r="A17" s="2"/>
      <c r="B17" s="2"/>
      <c r="C17" s="5"/>
      <c r="D17" s="5"/>
      <c r="E17" s="6" t="s">
        <v>32</v>
      </c>
      <c r="F17" s="7">
        <f t="shared" si="0"/>
        <v>150</v>
      </c>
      <c r="G17" s="7">
        <f t="shared" si="1"/>
        <v>300</v>
      </c>
      <c r="H17" s="7">
        <f t="shared" si="2"/>
        <v>300</v>
      </c>
      <c r="I17" s="30">
        <f t="shared" si="3"/>
        <v>300</v>
      </c>
      <c r="J17" s="30">
        <f t="shared" si="4"/>
        <v>150</v>
      </c>
      <c r="K17" s="30">
        <v>1200</v>
      </c>
      <c r="L17" s="31" t="s">
        <v>19</v>
      </c>
      <c r="M17" s="37"/>
    </row>
    <row r="18" ht="30" customHeight="1" spans="1:13">
      <c r="A18" s="2"/>
      <c r="B18" s="2"/>
      <c r="C18" s="5"/>
      <c r="D18" s="5"/>
      <c r="E18" s="9" t="s">
        <v>24</v>
      </c>
      <c r="F18" s="10">
        <f t="shared" si="0"/>
        <v>150</v>
      </c>
      <c r="G18" s="10">
        <f t="shared" si="1"/>
        <v>300</v>
      </c>
      <c r="H18" s="10">
        <f t="shared" si="2"/>
        <v>300</v>
      </c>
      <c r="I18" s="2">
        <f t="shared" si="3"/>
        <v>300</v>
      </c>
      <c r="J18" s="2">
        <f t="shared" si="4"/>
        <v>150</v>
      </c>
      <c r="K18" s="2">
        <v>1200</v>
      </c>
      <c r="L18" s="33" t="s">
        <v>22</v>
      </c>
      <c r="M18" s="37"/>
    </row>
    <row r="19" ht="30" customHeight="1" spans="1:13">
      <c r="A19" s="2"/>
      <c r="B19" s="2"/>
      <c r="C19" s="5"/>
      <c r="D19" s="5"/>
      <c r="E19" s="9" t="s">
        <v>29</v>
      </c>
      <c r="F19" s="10">
        <f t="shared" si="0"/>
        <v>225</v>
      </c>
      <c r="G19" s="10">
        <f t="shared" si="1"/>
        <v>450</v>
      </c>
      <c r="H19" s="10">
        <f t="shared" si="2"/>
        <v>450</v>
      </c>
      <c r="I19" s="2">
        <f t="shared" si="3"/>
        <v>450</v>
      </c>
      <c r="J19" s="2">
        <f t="shared" si="4"/>
        <v>225</v>
      </c>
      <c r="K19" s="2">
        <v>1800</v>
      </c>
      <c r="L19" s="33" t="s">
        <v>22</v>
      </c>
      <c r="M19" s="37"/>
    </row>
    <row r="20" ht="30" customHeight="1" spans="1:13">
      <c r="A20" s="2"/>
      <c r="B20" s="2"/>
      <c r="C20" s="5"/>
      <c r="D20" s="5"/>
      <c r="E20" s="9" t="s">
        <v>33</v>
      </c>
      <c r="F20" s="10">
        <f t="shared" si="0"/>
        <v>300</v>
      </c>
      <c r="G20" s="10">
        <f t="shared" si="1"/>
        <v>600</v>
      </c>
      <c r="H20" s="10">
        <f t="shared" si="2"/>
        <v>600</v>
      </c>
      <c r="I20" s="2">
        <f t="shared" si="3"/>
        <v>600</v>
      </c>
      <c r="J20" s="2">
        <f t="shared" si="4"/>
        <v>300</v>
      </c>
      <c r="K20" s="2">
        <v>2400</v>
      </c>
      <c r="L20" s="33" t="s">
        <v>22</v>
      </c>
      <c r="M20" s="38"/>
    </row>
    <row r="21" ht="30" customHeight="1" spans="1:13">
      <c r="A21" s="2" t="s">
        <v>34</v>
      </c>
      <c r="B21" s="2"/>
      <c r="C21" s="5">
        <v>105866</v>
      </c>
      <c r="D21" s="5"/>
      <c r="E21" s="6" t="s">
        <v>18</v>
      </c>
      <c r="F21" s="7">
        <f t="shared" si="0"/>
        <v>600</v>
      </c>
      <c r="G21" s="7">
        <f t="shared" si="1"/>
        <v>1200</v>
      </c>
      <c r="H21" s="7">
        <f t="shared" si="2"/>
        <v>1200</v>
      </c>
      <c r="I21" s="30">
        <f t="shared" si="3"/>
        <v>1200</v>
      </c>
      <c r="J21" s="30">
        <f t="shared" si="4"/>
        <v>600</v>
      </c>
      <c r="K21" s="30">
        <v>4800</v>
      </c>
      <c r="L21" s="31" t="s">
        <v>19</v>
      </c>
      <c r="M21" s="35" t="s">
        <v>31</v>
      </c>
    </row>
    <row r="22" ht="30" customHeight="1" spans="1:13">
      <c r="A22" s="2"/>
      <c r="B22" s="2"/>
      <c r="C22" s="5"/>
      <c r="D22" s="5"/>
      <c r="E22" s="9" t="s">
        <v>21</v>
      </c>
      <c r="F22" s="10">
        <f t="shared" si="0"/>
        <v>300</v>
      </c>
      <c r="G22" s="10">
        <f t="shared" si="1"/>
        <v>600</v>
      </c>
      <c r="H22" s="10">
        <f t="shared" si="2"/>
        <v>600</v>
      </c>
      <c r="I22" s="2">
        <f t="shared" si="3"/>
        <v>600</v>
      </c>
      <c r="J22" s="2">
        <f t="shared" si="4"/>
        <v>300</v>
      </c>
      <c r="K22" s="2">
        <v>2400</v>
      </c>
      <c r="L22" s="33" t="s">
        <v>22</v>
      </c>
      <c r="M22" s="36"/>
    </row>
    <row r="23" ht="30" customHeight="1" spans="1:13">
      <c r="A23" s="2"/>
      <c r="B23" s="2"/>
      <c r="C23" s="5"/>
      <c r="D23" s="5"/>
      <c r="E23" s="9" t="s">
        <v>24</v>
      </c>
      <c r="F23" s="10">
        <f t="shared" si="0"/>
        <v>150</v>
      </c>
      <c r="G23" s="10">
        <f t="shared" si="1"/>
        <v>300</v>
      </c>
      <c r="H23" s="10">
        <f t="shared" si="2"/>
        <v>300</v>
      </c>
      <c r="I23" s="2">
        <f t="shared" si="3"/>
        <v>300</v>
      </c>
      <c r="J23" s="2">
        <f t="shared" si="4"/>
        <v>150</v>
      </c>
      <c r="K23" s="2">
        <v>1200</v>
      </c>
      <c r="L23" s="33" t="s">
        <v>22</v>
      </c>
      <c r="M23" s="37"/>
    </row>
    <row r="24" ht="30" customHeight="1" spans="1:13">
      <c r="A24" s="2"/>
      <c r="B24" s="2"/>
      <c r="C24" s="5"/>
      <c r="D24" s="5"/>
      <c r="E24" s="6" t="s">
        <v>25</v>
      </c>
      <c r="F24" s="7">
        <f t="shared" si="0"/>
        <v>300</v>
      </c>
      <c r="G24" s="7">
        <f t="shared" si="1"/>
        <v>600</v>
      </c>
      <c r="H24" s="7">
        <f t="shared" si="2"/>
        <v>600</v>
      </c>
      <c r="I24" s="30">
        <f t="shared" si="3"/>
        <v>600</v>
      </c>
      <c r="J24" s="30">
        <f t="shared" si="4"/>
        <v>300</v>
      </c>
      <c r="K24" s="30">
        <v>2400</v>
      </c>
      <c r="L24" s="31" t="s">
        <v>19</v>
      </c>
      <c r="M24" s="37"/>
    </row>
    <row r="25" ht="30" customHeight="1" spans="1:13">
      <c r="A25" s="2"/>
      <c r="B25" s="2"/>
      <c r="C25" s="5"/>
      <c r="D25" s="5"/>
      <c r="E25" s="6" t="s">
        <v>27</v>
      </c>
      <c r="F25" s="7">
        <f t="shared" si="0"/>
        <v>150</v>
      </c>
      <c r="G25" s="7">
        <f t="shared" si="1"/>
        <v>300</v>
      </c>
      <c r="H25" s="7">
        <f t="shared" si="2"/>
        <v>300</v>
      </c>
      <c r="I25" s="30">
        <f t="shared" si="3"/>
        <v>300</v>
      </c>
      <c r="J25" s="30">
        <f t="shared" si="4"/>
        <v>150</v>
      </c>
      <c r="K25" s="30">
        <v>1200</v>
      </c>
      <c r="L25" s="31" t="s">
        <v>19</v>
      </c>
      <c r="M25" s="38"/>
    </row>
    <row r="26" ht="30" customHeight="1" spans="1:13">
      <c r="A26" s="13" t="s">
        <v>35</v>
      </c>
      <c r="B26" s="2"/>
      <c r="C26" s="5">
        <v>105867</v>
      </c>
      <c r="D26" s="5"/>
      <c r="E26" s="6" t="s">
        <v>18</v>
      </c>
      <c r="F26" s="7">
        <f t="shared" ref="F26:F35" si="5">K26/8</f>
        <v>750</v>
      </c>
      <c r="G26" s="7">
        <f t="shared" si="1"/>
        <v>1500</v>
      </c>
      <c r="H26" s="7">
        <f t="shared" si="2"/>
        <v>1500</v>
      </c>
      <c r="I26" s="30">
        <f t="shared" si="3"/>
        <v>1500</v>
      </c>
      <c r="J26" s="30">
        <f t="shared" si="4"/>
        <v>750</v>
      </c>
      <c r="K26" s="30">
        <v>6000</v>
      </c>
      <c r="L26" s="31" t="s">
        <v>19</v>
      </c>
      <c r="M26" s="35" t="s">
        <v>36</v>
      </c>
    </row>
    <row r="27" ht="30" customHeight="1" spans="1:13">
      <c r="A27" s="13"/>
      <c r="B27" s="2"/>
      <c r="C27" s="5"/>
      <c r="D27" s="5"/>
      <c r="E27" s="12" t="s">
        <v>37</v>
      </c>
      <c r="F27" s="10">
        <f t="shared" si="5"/>
        <v>225</v>
      </c>
      <c r="G27" s="10">
        <f t="shared" si="1"/>
        <v>450</v>
      </c>
      <c r="H27" s="10">
        <f t="shared" si="2"/>
        <v>450</v>
      </c>
      <c r="I27" s="2">
        <f t="shared" si="3"/>
        <v>450</v>
      </c>
      <c r="J27" s="2">
        <f t="shared" si="4"/>
        <v>225</v>
      </c>
      <c r="K27" s="2">
        <v>1800</v>
      </c>
      <c r="L27" s="33" t="s">
        <v>22</v>
      </c>
      <c r="M27" s="36"/>
    </row>
    <row r="28" ht="30" customHeight="1" spans="1:13">
      <c r="A28" s="13"/>
      <c r="B28" s="2"/>
      <c r="C28" s="5"/>
      <c r="D28" s="5"/>
      <c r="E28" s="12" t="s">
        <v>21</v>
      </c>
      <c r="F28" s="10">
        <f t="shared" si="5"/>
        <v>300</v>
      </c>
      <c r="G28" s="10">
        <f t="shared" si="1"/>
        <v>600</v>
      </c>
      <c r="H28" s="10">
        <f t="shared" si="2"/>
        <v>600</v>
      </c>
      <c r="I28" s="2">
        <f t="shared" si="3"/>
        <v>600</v>
      </c>
      <c r="J28" s="2">
        <f t="shared" si="4"/>
        <v>300</v>
      </c>
      <c r="K28" s="2">
        <v>2400</v>
      </c>
      <c r="L28" s="33" t="s">
        <v>22</v>
      </c>
      <c r="M28" s="37"/>
    </row>
    <row r="29" ht="30" customHeight="1" spans="1:13">
      <c r="A29" s="13"/>
      <c r="B29" s="2"/>
      <c r="C29" s="5"/>
      <c r="D29" s="5"/>
      <c r="E29" s="12" t="s">
        <v>38</v>
      </c>
      <c r="F29" s="10">
        <f t="shared" si="5"/>
        <v>225</v>
      </c>
      <c r="G29" s="10">
        <f t="shared" si="1"/>
        <v>450</v>
      </c>
      <c r="H29" s="10">
        <f t="shared" si="2"/>
        <v>450</v>
      </c>
      <c r="I29" s="2">
        <f t="shared" si="3"/>
        <v>450</v>
      </c>
      <c r="J29" s="2">
        <f t="shared" si="4"/>
        <v>225</v>
      </c>
      <c r="K29" s="2">
        <v>1800</v>
      </c>
      <c r="L29" s="33" t="s">
        <v>22</v>
      </c>
      <c r="M29" s="37"/>
    </row>
    <row r="30" ht="30" customHeight="1" spans="1:13">
      <c r="A30" s="13"/>
      <c r="B30" s="2"/>
      <c r="C30" s="5"/>
      <c r="D30" s="5"/>
      <c r="E30" s="12" t="s">
        <v>24</v>
      </c>
      <c r="F30" s="10">
        <f t="shared" si="5"/>
        <v>150</v>
      </c>
      <c r="G30" s="10">
        <f t="shared" si="1"/>
        <v>300</v>
      </c>
      <c r="H30" s="10">
        <f t="shared" si="2"/>
        <v>300</v>
      </c>
      <c r="I30" s="2">
        <f t="shared" si="3"/>
        <v>300</v>
      </c>
      <c r="J30" s="2">
        <f t="shared" si="4"/>
        <v>150</v>
      </c>
      <c r="K30" s="2">
        <v>1200</v>
      </c>
      <c r="L30" s="33" t="s">
        <v>22</v>
      </c>
      <c r="M30" s="37"/>
    </row>
    <row r="31" ht="30" customHeight="1" spans="1:13">
      <c r="A31" s="13"/>
      <c r="B31" s="2"/>
      <c r="C31" s="5"/>
      <c r="D31" s="5"/>
      <c r="E31" s="12" t="s">
        <v>39</v>
      </c>
      <c r="F31" s="10">
        <f t="shared" si="5"/>
        <v>150</v>
      </c>
      <c r="G31" s="10">
        <f t="shared" si="1"/>
        <v>300</v>
      </c>
      <c r="H31" s="10">
        <f t="shared" si="2"/>
        <v>300</v>
      </c>
      <c r="I31" s="2">
        <f t="shared" si="3"/>
        <v>300</v>
      </c>
      <c r="J31" s="2">
        <f t="shared" si="4"/>
        <v>150</v>
      </c>
      <c r="K31" s="2">
        <v>1200</v>
      </c>
      <c r="L31" s="33" t="s">
        <v>22</v>
      </c>
      <c r="M31" s="38"/>
    </row>
    <row r="32" ht="60" customHeight="1" spans="1:13">
      <c r="A32" s="4" t="s">
        <v>40</v>
      </c>
      <c r="B32" s="14"/>
      <c r="C32" s="8">
        <v>105864</v>
      </c>
      <c r="D32" s="5" t="s">
        <v>41</v>
      </c>
      <c r="E32" s="6" t="s">
        <v>42</v>
      </c>
      <c r="F32" s="7">
        <f t="shared" si="5"/>
        <v>750</v>
      </c>
      <c r="G32" s="7">
        <f t="shared" si="1"/>
        <v>1500</v>
      </c>
      <c r="H32" s="7">
        <f t="shared" si="2"/>
        <v>1500</v>
      </c>
      <c r="I32" s="30">
        <f t="shared" si="3"/>
        <v>1500</v>
      </c>
      <c r="J32" s="30">
        <f t="shared" si="4"/>
        <v>750</v>
      </c>
      <c r="K32" s="30">
        <v>6000</v>
      </c>
      <c r="L32" s="31" t="s">
        <v>19</v>
      </c>
      <c r="M32" s="36" t="s">
        <v>43</v>
      </c>
    </row>
    <row r="33" ht="60" customHeight="1" spans="1:13">
      <c r="A33" s="8"/>
      <c r="B33" s="14"/>
      <c r="C33" s="8"/>
      <c r="D33" s="5"/>
      <c r="E33" s="6" t="s">
        <v>44</v>
      </c>
      <c r="F33" s="7">
        <f t="shared" si="5"/>
        <v>450</v>
      </c>
      <c r="G33" s="7">
        <f t="shared" si="1"/>
        <v>900</v>
      </c>
      <c r="H33" s="7">
        <f t="shared" si="2"/>
        <v>900</v>
      </c>
      <c r="I33" s="30">
        <f t="shared" si="3"/>
        <v>900</v>
      </c>
      <c r="J33" s="30">
        <f t="shared" si="4"/>
        <v>450</v>
      </c>
      <c r="K33" s="30">
        <v>3600</v>
      </c>
      <c r="L33" s="31" t="s">
        <v>19</v>
      </c>
      <c r="M33" s="36"/>
    </row>
    <row r="34" ht="60" customHeight="1" spans="1:13">
      <c r="A34" s="8"/>
      <c r="B34" s="14"/>
      <c r="C34" s="8"/>
      <c r="D34" s="5"/>
      <c r="E34" s="6" t="s">
        <v>45</v>
      </c>
      <c r="F34" s="7">
        <f t="shared" si="5"/>
        <v>300</v>
      </c>
      <c r="G34" s="7">
        <f t="shared" si="1"/>
        <v>600</v>
      </c>
      <c r="H34" s="7">
        <f t="shared" si="2"/>
        <v>600</v>
      </c>
      <c r="I34" s="30">
        <f t="shared" si="3"/>
        <v>600</v>
      </c>
      <c r="J34" s="30">
        <f t="shared" si="4"/>
        <v>300</v>
      </c>
      <c r="K34" s="30">
        <v>2400</v>
      </c>
      <c r="L34" s="31" t="s">
        <v>19</v>
      </c>
      <c r="M34" s="36"/>
    </row>
    <row r="35" ht="60" customHeight="1" spans="1:13">
      <c r="A35" s="13"/>
      <c r="B35" s="14"/>
      <c r="C35" s="8"/>
      <c r="D35" s="5"/>
      <c r="E35" s="15" t="s">
        <v>46</v>
      </c>
      <c r="F35" s="16">
        <f t="shared" si="5"/>
        <v>300</v>
      </c>
      <c r="G35" s="16">
        <f t="shared" si="1"/>
        <v>600</v>
      </c>
      <c r="H35" s="16">
        <f t="shared" si="2"/>
        <v>600</v>
      </c>
      <c r="I35" s="39">
        <f t="shared" si="3"/>
        <v>600</v>
      </c>
      <c r="J35" s="39">
        <f t="shared" si="4"/>
        <v>300</v>
      </c>
      <c r="K35" s="39">
        <v>2400</v>
      </c>
      <c r="L35" s="31" t="s">
        <v>19</v>
      </c>
      <c r="M35" s="37"/>
    </row>
    <row r="36" ht="24" customHeight="1" spans="1:13">
      <c r="A36" s="17"/>
      <c r="B36" s="18"/>
      <c r="C36" s="19"/>
      <c r="D36" s="19"/>
      <c r="E36" s="20"/>
      <c r="F36" s="21"/>
      <c r="G36" s="21"/>
      <c r="H36" s="21"/>
      <c r="I36" s="40"/>
      <c r="J36" s="40"/>
      <c r="K36" s="41"/>
      <c r="L36" s="42"/>
      <c r="M36" s="43"/>
    </row>
    <row r="37" ht="39" customHeight="1" spans="5:11">
      <c r="E37" s="22" t="s">
        <v>47</v>
      </c>
      <c r="F37" s="23">
        <f t="shared" ref="F37:K37" si="6">F6+F8+F10+F11+F12+F15+F16+F17+F21+F24+F25+F26+F32+F33+F34+F35</f>
        <v>6600</v>
      </c>
      <c r="G37" s="23">
        <f t="shared" si="6"/>
        <v>13200</v>
      </c>
      <c r="H37" s="23">
        <f t="shared" si="6"/>
        <v>13200</v>
      </c>
      <c r="I37" s="23">
        <f t="shared" si="6"/>
        <v>13200</v>
      </c>
      <c r="J37" s="23">
        <f t="shared" si="6"/>
        <v>6600</v>
      </c>
      <c r="K37" s="44">
        <f t="shared" si="6"/>
        <v>52800</v>
      </c>
    </row>
    <row r="38" ht="39" customHeight="1" spans="5:12">
      <c r="E38" s="24" t="s">
        <v>48</v>
      </c>
      <c r="F38" s="25">
        <v>6930</v>
      </c>
      <c r="G38" s="25">
        <v>13860</v>
      </c>
      <c r="H38" s="25">
        <v>13860</v>
      </c>
      <c r="I38" s="25">
        <v>13860</v>
      </c>
      <c r="J38" s="25">
        <v>6930</v>
      </c>
      <c r="K38" s="45">
        <v>55440</v>
      </c>
      <c r="L38" s="46" t="s">
        <v>49</v>
      </c>
    </row>
    <row r="39" ht="39" customHeight="1" spans="5:11">
      <c r="E39" s="26" t="s">
        <v>50</v>
      </c>
      <c r="F39" s="27">
        <f t="shared" ref="F39:K39" si="7">F7+F9+F13+F14+F18+F19+F20+F22+F23+F27+F28+F29+F30+F31</f>
        <v>3750</v>
      </c>
      <c r="G39" s="27">
        <f t="shared" si="7"/>
        <v>7500</v>
      </c>
      <c r="H39" s="27">
        <f t="shared" si="7"/>
        <v>7500</v>
      </c>
      <c r="I39" s="27">
        <f t="shared" si="7"/>
        <v>7500</v>
      </c>
      <c r="J39" s="27">
        <f t="shared" si="7"/>
        <v>3750</v>
      </c>
      <c r="K39" s="47">
        <f t="shared" si="7"/>
        <v>30000</v>
      </c>
    </row>
    <row r="40" ht="39" customHeight="1" spans="5:12">
      <c r="E40" s="28" t="s">
        <v>51</v>
      </c>
      <c r="F40" s="29">
        <v>3937.5</v>
      </c>
      <c r="G40" s="29">
        <v>7875</v>
      </c>
      <c r="H40" s="29">
        <v>7875</v>
      </c>
      <c r="I40" s="29">
        <v>7875</v>
      </c>
      <c r="J40" s="29">
        <v>3937.5</v>
      </c>
      <c r="K40" s="48">
        <v>31500</v>
      </c>
      <c r="L40" s="46" t="s">
        <v>49</v>
      </c>
    </row>
    <row r="41" ht="68.25" customHeight="1" spans="11:11">
      <c r="K41">
        <f>K38+K40</f>
        <v>86940</v>
      </c>
    </row>
    <row r="42" ht="68.25" customHeight="1"/>
    <row r="43" ht="68.25" customHeight="1"/>
    <row r="44" ht="68.25" customHeight="1"/>
    <row r="45" ht="68.25" customHeight="1"/>
    <row r="46" ht="68.25" customHeight="1"/>
    <row r="47" ht="68.25" customHeight="1"/>
    <row r="48" ht="68.25" customHeight="1"/>
    <row r="49" ht="68.25" customHeight="1"/>
    <row r="50" ht="68.25" customHeight="1"/>
    <row r="51" ht="68.25" customHeight="1"/>
    <row r="52" ht="68.25" customHeight="1"/>
    <row r="53" ht="68.25" customHeight="1"/>
    <row r="54" ht="68.25" customHeight="1"/>
    <row r="55" ht="68.25" customHeight="1"/>
    <row r="56" ht="68.25" customHeight="1"/>
    <row r="57" ht="68.25" customHeight="1"/>
  </sheetData>
  <mergeCells count="21">
    <mergeCell ref="A6:A14"/>
    <mergeCell ref="A15:A20"/>
    <mergeCell ref="A21:A25"/>
    <mergeCell ref="A26:A31"/>
    <mergeCell ref="A32:A35"/>
    <mergeCell ref="B6:B14"/>
    <mergeCell ref="B15:B20"/>
    <mergeCell ref="B21:B25"/>
    <mergeCell ref="B26:B31"/>
    <mergeCell ref="C6:C14"/>
    <mergeCell ref="C15:C20"/>
    <mergeCell ref="C21:C25"/>
    <mergeCell ref="C26:C31"/>
    <mergeCell ref="C32:C35"/>
    <mergeCell ref="D6:D31"/>
    <mergeCell ref="D32:D35"/>
    <mergeCell ref="M6:M14"/>
    <mergeCell ref="M15:M20"/>
    <mergeCell ref="M21:M25"/>
    <mergeCell ref="M26:M31"/>
    <mergeCell ref="M32:M35"/>
  </mergeCells>
  <pageMargins left="0.7" right="0.7" top="0.75" bottom="0.75" header="0.3" footer="0.3"/>
  <pageSetup paperSize="9" scale="4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</dc:creator>
  <cp:lastModifiedBy>我吃香菜</cp:lastModifiedBy>
  <dcterms:created xsi:type="dcterms:W3CDTF">2019-03-07T08:40:00Z</dcterms:created>
  <cp:lastPrinted>2020-03-06T06:22:00Z</cp:lastPrinted>
  <dcterms:modified xsi:type="dcterms:W3CDTF">2024-12-24T09:39:22Z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ED6045552CA9477E8F7CF1338B73AC0C</vt:lpwstr>
  </property>
</Properties>
</file>