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<sst xmlns="http://schemas.openxmlformats.org/spreadsheetml/2006/main" count="449" uniqueCount="57">
  <si>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</si>
  <si>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</si>
  <si>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</si>
  <si>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</si>
  <si>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</si>
  <si>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</si>
  <si>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</si>
  <si>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</si>
  <si>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</si>
  <si>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</si>
  <si>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</si>
  <si>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</si>
  <si>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</si>
  <si>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</si>
  <si>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</si>
  <si>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E7706AX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</si>
  <si>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</si>
  <si>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</si>
  <si>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</si>
  <si>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</si>
  <si>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E7706AXAA</t>
  </si>
  <si>
    <t>TURKEY</t>
  </si>
  <si>
    <t>ECOM</t>
  </si>
  <si>
    <t>E7706AXAAECOM</t>
  </si>
  <si>
    <t>EGYPT</t>
  </si>
  <si>
    <t>22.01.2025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</si>
  <si>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</si>
  <si>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</si>
  <si>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</si>
  <si>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</si>
  <si>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</si>
  <si>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</si>
  <si>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</si>
  <si>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</si>
  <si>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GEORGIA</t>
  </si>
  <si>
    <t>UKRAINE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</si>
  <si>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</si>
  <si>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</si>
  <si>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</si>
  <si>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</si>
  <si>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</si>
  <si>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</si>
  <si>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</si>
  <si>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</si>
  <si>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</si>
  <si>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</si>
  <si>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</si>
  <si>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</si>
  <si>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</si>
  <si>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</si>
  <si>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</si>
  <si>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</si>
  <si>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</si>
  <si>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</si>
  <si>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</si>
  <si>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价格牌数量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</si>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</sst>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1530226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100</v>
      </c>
      <c r="P3" s="3">
        <v>800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1530227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1530938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1530939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1530940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3</v>
      </c>
      <c r="P7" s="3">
        <v>24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1530941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1530942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1530943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1530944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1530945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1530946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1530947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1530948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1530949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9" spans="1:40">
      <c r="A19" s="2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>
        <v>120</v>
      </c>
      <c r="J20" s="2">
        <v>90</v>
      </c>
      <c r="K20" s="2">
        <v>100</v>
      </c>
      <c r="L20" s="2">
        <v>110</v>
      </c>
      <c r="M20" s="2" t="s">
        <v>10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3">
      <c r="A21" s="3" t="s">
        <v>15</v>
      </c>
      <c r="B21" s="3" t="s">
        <v>16</v>
      </c>
      <c r="C21" s="3">
        <v>1530226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1530227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1530938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1530939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1530940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1530941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1530942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1530943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1530944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1530945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1530946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1530947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1530948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1530949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zoomScale="85" zoomScaleNormal="85" topLeftCell="D25" workbookViewId="0">
      <selection activeCell="M50" sqref="M5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47.5555555555556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"/>
      <c r="P1" s="10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39</v>
      </c>
      <c r="B2" s="2" t="s">
        <v>40</v>
      </c>
      <c r="C2" s="2" t="s">
        <v>41</v>
      </c>
      <c r="D2" s="2" t="s">
        <v>4</v>
      </c>
      <c r="E2" s="2" t="s">
        <v>42</v>
      </c>
      <c r="F2" s="2" t="s">
        <v>43</v>
      </c>
      <c r="G2" s="2" t="s">
        <v>44</v>
      </c>
      <c r="H2" s="2" t="s">
        <v>45</v>
      </c>
      <c r="I2" s="2">
        <v>120</v>
      </c>
      <c r="J2" s="2">
        <v>90</v>
      </c>
      <c r="K2" s="2">
        <v>100</v>
      </c>
      <c r="L2" s="2">
        <v>110</v>
      </c>
      <c r="M2" s="2" t="s">
        <v>46</v>
      </c>
      <c r="N2" s="2" t="s">
        <v>47</v>
      </c>
      <c r="O2" s="11"/>
      <c r="P2" s="11" t="s">
        <v>48</v>
      </c>
      <c r="Q2" s="11" t="s">
        <v>49</v>
      </c>
      <c r="R2" s="2" t="s">
        <v>50</v>
      </c>
      <c r="S2" s="2" t="s">
        <v>51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1530226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12">
        <v>100</v>
      </c>
      <c r="P3" s="13">
        <f>O3*1.03</f>
        <v>103</v>
      </c>
      <c r="Q3" s="12">
        <v>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1530227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12">
        <v>10</v>
      </c>
      <c r="P4" s="13">
        <f t="shared" ref="P4:P16" si="0">O4*1.03</f>
        <v>10.3</v>
      </c>
      <c r="Q4" s="12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1530938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2">
        <v>3</v>
      </c>
      <c r="P5" s="13">
        <f t="shared" si="0"/>
        <v>3.09</v>
      </c>
      <c r="Q5" s="12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1530939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12">
        <v>3</v>
      </c>
      <c r="P6" s="13">
        <f t="shared" si="0"/>
        <v>3.09</v>
      </c>
      <c r="Q6" s="12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1530940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12">
        <v>3</v>
      </c>
      <c r="P7" s="13">
        <f t="shared" si="0"/>
        <v>3.09</v>
      </c>
      <c r="Q7" s="12">
        <v>24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1530941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12">
        <v>3</v>
      </c>
      <c r="P8" s="13">
        <f t="shared" si="0"/>
        <v>3.09</v>
      </c>
      <c r="Q8" s="12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1530942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12">
        <v>3</v>
      </c>
      <c r="P9" s="13">
        <f t="shared" si="0"/>
        <v>3.09</v>
      </c>
      <c r="Q9" s="12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1530943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12">
        <v>3</v>
      </c>
      <c r="P10" s="13">
        <f t="shared" si="0"/>
        <v>3.09</v>
      </c>
      <c r="Q10" s="12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1530944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12">
        <v>3</v>
      </c>
      <c r="P11" s="13">
        <f t="shared" si="0"/>
        <v>3.09</v>
      </c>
      <c r="Q11" s="12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1530945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12">
        <v>3</v>
      </c>
      <c r="P12" s="13">
        <f t="shared" si="0"/>
        <v>3.09</v>
      </c>
      <c r="Q12" s="12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1530946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12">
        <v>3</v>
      </c>
      <c r="P13" s="13">
        <f t="shared" si="0"/>
        <v>3.09</v>
      </c>
      <c r="Q13" s="12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1530947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2">
        <v>3</v>
      </c>
      <c r="P14" s="13">
        <f t="shared" si="0"/>
        <v>3.09</v>
      </c>
      <c r="Q14" s="12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1530948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12">
        <v>3</v>
      </c>
      <c r="P15" s="13">
        <f t="shared" si="0"/>
        <v>3.09</v>
      </c>
      <c r="Q15" s="12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1530949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12">
        <v>3</v>
      </c>
      <c r="P16" s="13">
        <f t="shared" si="0"/>
        <v>3.09</v>
      </c>
      <c r="Q16" s="12">
        <v>24</v>
      </c>
      <c r="R16" s="3">
        <v>0</v>
      </c>
      <c r="S16" s="3">
        <v>0</v>
      </c>
    </row>
    <row r="19" spans="1:41">
      <c r="A19" s="2" t="s">
        <v>52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0"/>
      <c r="P19" s="10"/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39</v>
      </c>
      <c r="B20" s="2" t="s">
        <v>40</v>
      </c>
      <c r="C20" s="2" t="s">
        <v>41</v>
      </c>
      <c r="D20" s="2" t="s">
        <v>4</v>
      </c>
      <c r="E20" s="2" t="s">
        <v>42</v>
      </c>
      <c r="F20" s="2" t="s">
        <v>43</v>
      </c>
      <c r="G20" s="2" t="s">
        <v>44</v>
      </c>
      <c r="H20" s="2" t="s">
        <v>45</v>
      </c>
      <c r="I20" s="2">
        <v>120</v>
      </c>
      <c r="J20" s="2">
        <v>90</v>
      </c>
      <c r="K20" s="2">
        <v>100</v>
      </c>
      <c r="L20" s="2">
        <v>110</v>
      </c>
      <c r="M20" s="2" t="s">
        <v>47</v>
      </c>
      <c r="N20" s="2"/>
      <c r="O20" s="10"/>
      <c r="P20" s="10"/>
      <c r="Q20" s="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3">
      <c r="A21" s="3" t="s">
        <v>15</v>
      </c>
      <c r="B21" s="3" t="s">
        <v>16</v>
      </c>
      <c r="C21" s="3">
        <v>1530226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1530227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1530938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1530939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1530940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1530941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1530942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1530943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1530944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1530945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1530946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1530947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1530948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1530949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  <row r="35" spans="9:12">
      <c r="I35">
        <f>SUM(I21:I34)</f>
        <v>292</v>
      </c>
      <c r="J35">
        <f>SUM(J21:J34)</f>
        <v>292</v>
      </c>
      <c r="K35">
        <f>SUM(K21:K34)</f>
        <v>292</v>
      </c>
      <c r="L35">
        <f>SUM(L21:L34)</f>
        <v>292</v>
      </c>
    </row>
    <row r="36" spans="9:12">
      <c r="I36">
        <f>I35-I22</f>
        <v>272</v>
      </c>
      <c r="J36">
        <f>J35-J22</f>
        <v>272</v>
      </c>
      <c r="K36">
        <f>K35-K22</f>
        <v>272</v>
      </c>
      <c r="L36">
        <f>L35-L22</f>
        <v>272</v>
      </c>
    </row>
    <row r="38" spans="7:8">
      <c r="G38" s="5"/>
      <c r="H38" s="5"/>
    </row>
    <row r="39" spans="7:8">
      <c r="G39" s="5" t="s">
        <v>53</v>
      </c>
      <c r="H39" s="6">
        <f>SUM(Q3:Q17)-H40</f>
        <v>1088</v>
      </c>
    </row>
    <row r="40" spans="7:8">
      <c r="G40" s="5" t="s">
        <v>54</v>
      </c>
      <c r="H40" s="6">
        <v>80</v>
      </c>
    </row>
    <row r="46" spans="8:12">
      <c r="H46" s="7" t="s">
        <v>55</v>
      </c>
      <c r="I46" s="14">
        <v>120</v>
      </c>
      <c r="J46" s="14">
        <v>90</v>
      </c>
      <c r="K46" s="14">
        <v>100</v>
      </c>
      <c r="L46" s="14">
        <v>110</v>
      </c>
    </row>
    <row r="47" spans="8:13">
      <c r="H47" s="5" t="s">
        <v>53</v>
      </c>
      <c r="I47" s="15">
        <f>I36*1.03</f>
        <v>280.16</v>
      </c>
      <c r="J47" s="15">
        <f>J36*1.03</f>
        <v>280.16</v>
      </c>
      <c r="K47" s="15">
        <f>K36*1.03</f>
        <v>280.16</v>
      </c>
      <c r="L47" s="15">
        <f>L36*1.03</f>
        <v>280.16</v>
      </c>
      <c r="M47" s="16"/>
    </row>
    <row r="48" spans="8:13">
      <c r="H48" s="5" t="s">
        <v>54</v>
      </c>
      <c r="I48" s="15">
        <f>I22*1.03</f>
        <v>20.6</v>
      </c>
      <c r="J48" s="15">
        <f>J22*1.03</f>
        <v>20.6</v>
      </c>
      <c r="K48" s="15">
        <f>K22*1.03</f>
        <v>20.6</v>
      </c>
      <c r="L48" s="15">
        <f>L22*1.03</f>
        <v>20.6</v>
      </c>
      <c r="M48" s="16"/>
    </row>
    <row r="52" spans="7:11">
      <c r="G52" s="5" t="s">
        <v>56</v>
      </c>
      <c r="H52" s="8">
        <v>120</v>
      </c>
      <c r="I52" s="8">
        <v>90</v>
      </c>
      <c r="J52" s="8">
        <v>100</v>
      </c>
      <c r="K52" s="8">
        <v>110</v>
      </c>
    </row>
    <row r="53" spans="7:11">
      <c r="G53" s="6" t="s">
        <v>19</v>
      </c>
      <c r="H53" s="9">
        <f>I47+I48</f>
        <v>300.76</v>
      </c>
      <c r="I53" s="9">
        <f>J47+J48</f>
        <v>300.76</v>
      </c>
      <c r="J53" s="9">
        <f>K47+K48</f>
        <v>300.76</v>
      </c>
      <c r="K53" s="9">
        <f>L47+L48</f>
        <v>300.76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2024-11-20T08:43:00Z</dcterms:created>
  <dcterms:modified xsi:type="dcterms:W3CDTF">2024-12-27T09:22:02Z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26D3CE2158784F2EA0958F7370196082_12</vt:lpwstr>
  </property>
  <property fmtid="{D5CDD505-2E9C-101B-9397-08002B2CF9AE}" pid="3" name="KSOProductBuildVer">
    <vt:lpwstr>2052-12.1.0.19302</vt:lpwstr>
  </property>
</Properties>
</file>