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Özet Tablo-Türkçe Format" sheetId="1" r:id="rId1"/>
    <sheet name="价格牌数量" sheetId="3" r:id="rId2"/>
    <sheet name="Summary Table-English Format" sheetId="2" r:id="rId3"/>
  </sheets>
  <definedNames>
    <definedName name="_xlnm._FilterDatabase" localSheetId="0" hidden="1">'Özet Tablo-Türkçe Format'!$A$2:$AN$54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<sst xmlns="http://schemas.openxmlformats.org/spreadsheetml/2006/main" count="866" uniqueCount="88">
  <si>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</si>
  <si>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</si>
  <si>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</si>
  <si>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</si>
  <si>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</si>
  <si>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</si>
  <si>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</si>
  <si>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</si>
  <si>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</si>
  <si>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</si>
  <si>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</si>
  <si>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</si>
  <si>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</si>
  <si>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</si>
  <si>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</si>
  <si>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</si>
  <si>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</si>
  <si>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</si>
  <si>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</si>
  <si>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</si>
  <si>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C6214AX</t>
  </si>
  <si>
    <t>25 AU</t>
  </si>
  <si>
    <t>İSTANBUL DEPO</t>
  </si>
  <si>
    <t>23.06.2025</t>
  </si>
  <si>
    <t>GR158 - GREY MELANGE</t>
  </si>
  <si>
    <t>C6214AXDFAL</t>
  </si>
  <si>
    <t>-</t>
  </si>
  <si>
    <t>TURKEY</t>
  </si>
  <si>
    <t>C6214AXDFAM</t>
  </si>
  <si>
    <t>C6214AXDFAS</t>
  </si>
  <si>
    <t>C6214AXDFAXL</t>
  </si>
  <si>
    <t>C6214AXDFAXXL</t>
  </si>
  <si>
    <t>DEFACTO PERAKENDE TİC.A.Ş. DEPO Organize San. Bölgesi 6.Depo Kazım Karabekir Mah. Cumhuriyet Cad. Tekirdağ/Çerkezköy Tel:0090 282 758 11 34-35</t>
  </si>
  <si>
    <t>C6214AXDFA</t>
  </si>
  <si>
    <t>EGYPT</t>
  </si>
  <si>
    <t>29.05.2025</t>
  </si>
  <si>
    <t>GEORGIA</t>
  </si>
  <si>
    <t>NORTH IRAQ</t>
  </si>
  <si>
    <t>MOROCCO</t>
  </si>
  <si>
    <t>BOSNIA</t>
  </si>
  <si>
    <t>MACEDONIA</t>
  </si>
  <si>
    <t>SERBIA</t>
  </si>
  <si>
    <t>ALBANIA</t>
  </si>
  <si>
    <t>SOUTH IRAQ</t>
  </si>
  <si>
    <t>MONTENEGRO</t>
  </si>
  <si>
    <t>UKRAINE</t>
  </si>
  <si>
    <t>28.04.2025</t>
  </si>
  <si>
    <t>MOLDOVA</t>
  </si>
  <si>
    <t>AZERBAIJAN</t>
  </si>
  <si>
    <t>KOSOVO</t>
  </si>
  <si>
    <t>LEBANON</t>
  </si>
  <si>
    <t>KAZAKHSTAN</t>
  </si>
  <si>
    <t>23.05.2025</t>
  </si>
  <si>
    <t>C6214AXKZKA</t>
  </si>
  <si>
    <t>TOPTAN-5</t>
  </si>
  <si>
    <t>C6214AXTOP5</t>
  </si>
  <si>
    <t>TOPTAN-7</t>
  </si>
  <si>
    <t>C6214AXTOP7</t>
  </si>
  <si>
    <t>Beden Bazlı Toplam Sipariş</t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</si>
  <si>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</si>
  <si>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</si>
  <si>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</si>
  <si>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</si>
  <si>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</si>
  <si>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</si>
  <si>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</si>
  <si>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求和项:XXL</t>
  </si>
  <si>
    <t>无价格</t>
  </si>
  <si>
    <t>有价格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</si>
  <si>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</si>
  <si>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</si>
  <si>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</si>
  <si>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</si>
  <si>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1554067/1554069/1554071/1554072/1554074/1554076/1554078/1554081/1554083/1554086/1554088/1554079/1554084/1554090/1554091/1554093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</si>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</sst>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0" fillId="3" borderId="0" xfId="0" applyNumberForma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" fontId="0" fillId="0" borderId="0" xfId="0" applyNumberFormat="1" applyFont="1" applyAlignment="1">
      <alignment horizontal="center"/>
    </xf>
    <xf numFmtId="0" fontId="0" fillId="0" borderId="1" xfId="0" applyFont="1" applyBorder="1"/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62"/>
  <sheetViews>
    <sheetView zoomScale="70" zoomScaleNormal="70" topLeftCell="D1" workbookViewId="0">
      <selection activeCell="I8" sqref="I8"/>
    </sheetView>
  </sheetViews>
  <sheetFormatPr defaultColWidth="9" defaultRowHeight="14.4"/>
  <cols>
    <col min="1" max="1" width="12.3796296296296" customWidth="1"/>
    <col min="2" max="2" width="9.14814814814815" customWidth="1"/>
    <col min="3" max="3" width="16.462962962963" customWidth="1"/>
    <col min="4" max="4" width="22.462962962963" customWidth="1"/>
    <col min="5" max="5" width="16.9259259259259" customWidth="1"/>
    <col min="6" max="6" width="22.8425925925926" hidden="1" customWidth="1"/>
    <col min="7" max="7" width="16" hidden="1" customWidth="1"/>
    <col min="8" max="8" width="10.1481481481481" hidden="1" customWidth="1"/>
    <col min="9" max="13" width="9.14814814814815" customWidth="1"/>
    <col min="14" max="14" width="21.0740740740741" customWidth="1"/>
    <col min="15" max="15" width="15" customWidth="1"/>
    <col min="16" max="16" width="23.3055555555556" customWidth="1"/>
    <col min="17" max="17" width="29.0740740740741" customWidth="1"/>
    <col min="18" max="18" width="24.7685185185185" customWidth="1"/>
    <col min="19" max="19" width="30.537037037037" customWidth="1"/>
    <col min="20" max="40" width="9.14814814814815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1554066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 t="s">
        <v>26</v>
      </c>
      <c r="J3" s="5" t="s">
        <v>26</v>
      </c>
      <c r="K3" s="4">
        <v>2</v>
      </c>
      <c r="L3" s="4" t="s">
        <v>26</v>
      </c>
      <c r="M3" s="4" t="s">
        <v>26</v>
      </c>
      <c r="N3" s="4">
        <v>2</v>
      </c>
      <c r="O3" s="4" t="s">
        <v>27</v>
      </c>
      <c r="P3" s="4">
        <v>239</v>
      </c>
      <c r="Q3" s="4">
        <v>478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1554066</v>
      </c>
      <c r="D4" s="4" t="s">
        <v>22</v>
      </c>
      <c r="E4" s="5" t="s">
        <v>23</v>
      </c>
      <c r="F4" s="5" t="s">
        <v>24</v>
      </c>
      <c r="G4" s="5" t="s">
        <v>28</v>
      </c>
      <c r="H4" s="5">
        <v>1</v>
      </c>
      <c r="I4" s="5" t="s">
        <v>26</v>
      </c>
      <c r="J4" s="5">
        <v>2</v>
      </c>
      <c r="K4" s="4" t="s">
        <v>26</v>
      </c>
      <c r="L4" s="4" t="s">
        <v>26</v>
      </c>
      <c r="M4" s="4" t="s">
        <v>26</v>
      </c>
      <c r="N4" s="4">
        <v>2</v>
      </c>
      <c r="O4" s="4" t="s">
        <v>27</v>
      </c>
      <c r="P4" s="4">
        <v>285</v>
      </c>
      <c r="Q4" s="4">
        <v>570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1554066</v>
      </c>
      <c r="D5" s="4" t="s">
        <v>22</v>
      </c>
      <c r="E5" s="5" t="s">
        <v>23</v>
      </c>
      <c r="F5" s="5" t="s">
        <v>24</v>
      </c>
      <c r="G5" s="5" t="s">
        <v>29</v>
      </c>
      <c r="H5" s="5">
        <v>1</v>
      </c>
      <c r="I5" s="5">
        <v>2</v>
      </c>
      <c r="J5" s="5" t="s">
        <v>26</v>
      </c>
      <c r="K5" s="4" t="s">
        <v>26</v>
      </c>
      <c r="L5" s="4" t="s">
        <v>26</v>
      </c>
      <c r="M5" s="4" t="s">
        <v>26</v>
      </c>
      <c r="N5" s="4">
        <v>2</v>
      </c>
      <c r="O5" s="4" t="s">
        <v>27</v>
      </c>
      <c r="P5" s="4">
        <v>165</v>
      </c>
      <c r="Q5" s="4">
        <v>330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1554066</v>
      </c>
      <c r="D6" s="4" t="s">
        <v>22</v>
      </c>
      <c r="E6" s="5" t="s">
        <v>23</v>
      </c>
      <c r="F6" s="5" t="s">
        <v>24</v>
      </c>
      <c r="G6" s="5" t="s">
        <v>30</v>
      </c>
      <c r="H6" s="5">
        <v>1</v>
      </c>
      <c r="I6" s="5" t="s">
        <v>26</v>
      </c>
      <c r="J6" s="5" t="s">
        <v>26</v>
      </c>
      <c r="K6" s="4" t="s">
        <v>26</v>
      </c>
      <c r="L6" s="4">
        <v>2</v>
      </c>
      <c r="M6" s="4" t="s">
        <v>26</v>
      </c>
      <c r="N6" s="4">
        <v>2</v>
      </c>
      <c r="O6" s="4" t="s">
        <v>27</v>
      </c>
      <c r="P6" s="4">
        <v>143</v>
      </c>
      <c r="Q6" s="4">
        <v>286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1554066</v>
      </c>
      <c r="D7" s="4" t="s">
        <v>22</v>
      </c>
      <c r="E7" s="5" t="s">
        <v>23</v>
      </c>
      <c r="F7" s="5" t="s">
        <v>24</v>
      </c>
      <c r="G7" s="5" t="s">
        <v>31</v>
      </c>
      <c r="H7" s="5">
        <v>1</v>
      </c>
      <c r="I7" s="5" t="s">
        <v>26</v>
      </c>
      <c r="J7" s="5" t="s">
        <v>26</v>
      </c>
      <c r="K7" s="4" t="s">
        <v>26</v>
      </c>
      <c r="L7" s="4" t="s">
        <v>26</v>
      </c>
      <c r="M7" s="4">
        <v>2</v>
      </c>
      <c r="N7" s="4">
        <v>2</v>
      </c>
      <c r="O7" s="4" t="s">
        <v>27</v>
      </c>
      <c r="P7" s="4">
        <v>51</v>
      </c>
      <c r="Q7" s="4">
        <v>102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1554067</v>
      </c>
      <c r="D8" s="4" t="s">
        <v>32</v>
      </c>
      <c r="E8" s="5" t="s">
        <v>23</v>
      </c>
      <c r="F8" s="5" t="s">
        <v>24</v>
      </c>
      <c r="G8" s="5" t="s">
        <v>33</v>
      </c>
      <c r="H8" s="5">
        <v>1</v>
      </c>
      <c r="I8" s="5">
        <v>1</v>
      </c>
      <c r="J8" s="5">
        <v>2</v>
      </c>
      <c r="K8" s="4">
        <v>2</v>
      </c>
      <c r="L8" s="4">
        <v>1</v>
      </c>
      <c r="M8" s="4">
        <v>1</v>
      </c>
      <c r="N8" s="4">
        <v>7</v>
      </c>
      <c r="O8" s="4" t="s">
        <v>27</v>
      </c>
      <c r="P8" s="4">
        <v>420</v>
      </c>
      <c r="Q8" s="4">
        <v>2940</v>
      </c>
      <c r="R8" s="4">
        <v>0</v>
      </c>
      <c r="S8" s="4">
        <v>0</v>
      </c>
    </row>
    <row r="9" hidden="1" spans="1:19">
      <c r="A9" s="4" t="s">
        <v>20</v>
      </c>
      <c r="B9" s="4" t="s">
        <v>21</v>
      </c>
      <c r="C9" s="4">
        <v>1554069</v>
      </c>
      <c r="D9" s="4" t="s">
        <v>34</v>
      </c>
      <c r="E9" s="5" t="s">
        <v>35</v>
      </c>
      <c r="F9" s="5" t="s">
        <v>24</v>
      </c>
      <c r="G9" s="5" t="s">
        <v>33</v>
      </c>
      <c r="H9" s="5">
        <v>1</v>
      </c>
      <c r="I9" s="5">
        <v>1</v>
      </c>
      <c r="J9" s="5">
        <v>2</v>
      </c>
      <c r="K9" s="4">
        <v>2</v>
      </c>
      <c r="L9" s="4">
        <v>1</v>
      </c>
      <c r="M9" s="4">
        <v>1</v>
      </c>
      <c r="N9" s="4">
        <v>7</v>
      </c>
      <c r="O9" s="4" t="s">
        <v>34</v>
      </c>
      <c r="P9" s="4">
        <v>52</v>
      </c>
      <c r="Q9" s="4">
        <v>364</v>
      </c>
      <c r="R9" s="4">
        <v>0</v>
      </c>
      <c r="S9" s="4">
        <v>0</v>
      </c>
    </row>
    <row r="10" hidden="1" spans="1:19">
      <c r="A10" s="4" t="s">
        <v>20</v>
      </c>
      <c r="B10" s="4" t="s">
        <v>21</v>
      </c>
      <c r="C10" s="4">
        <v>1554071</v>
      </c>
      <c r="D10" s="4" t="s">
        <v>36</v>
      </c>
      <c r="E10" s="5" t="s">
        <v>35</v>
      </c>
      <c r="F10" s="5" t="s">
        <v>24</v>
      </c>
      <c r="G10" s="5" t="s">
        <v>33</v>
      </c>
      <c r="H10" s="5">
        <v>1</v>
      </c>
      <c r="I10" s="5">
        <v>1</v>
      </c>
      <c r="J10" s="5">
        <v>2</v>
      </c>
      <c r="K10" s="4">
        <v>2</v>
      </c>
      <c r="L10" s="4">
        <v>1</v>
      </c>
      <c r="M10" s="4">
        <v>1</v>
      </c>
      <c r="N10" s="4">
        <v>7</v>
      </c>
      <c r="O10" s="4" t="s">
        <v>36</v>
      </c>
      <c r="P10" s="4">
        <v>5</v>
      </c>
      <c r="Q10" s="4">
        <v>35</v>
      </c>
      <c r="R10" s="4">
        <v>0</v>
      </c>
      <c r="S10" s="4">
        <v>0</v>
      </c>
    </row>
    <row r="11" hidden="1" spans="1:19">
      <c r="A11" s="4" t="s">
        <v>20</v>
      </c>
      <c r="B11" s="4" t="s">
        <v>21</v>
      </c>
      <c r="C11" s="4">
        <v>1554072</v>
      </c>
      <c r="D11" s="4" t="s">
        <v>37</v>
      </c>
      <c r="E11" s="5" t="s">
        <v>35</v>
      </c>
      <c r="F11" s="5" t="s">
        <v>24</v>
      </c>
      <c r="G11" s="5" t="s">
        <v>33</v>
      </c>
      <c r="H11" s="5">
        <v>1</v>
      </c>
      <c r="I11" s="5">
        <v>1</v>
      </c>
      <c r="J11" s="5">
        <v>2</v>
      </c>
      <c r="K11" s="4">
        <v>2</v>
      </c>
      <c r="L11" s="4">
        <v>1</v>
      </c>
      <c r="M11" s="4">
        <v>1</v>
      </c>
      <c r="N11" s="4">
        <v>7</v>
      </c>
      <c r="O11" s="4" t="s">
        <v>37</v>
      </c>
      <c r="P11" s="4">
        <v>10</v>
      </c>
      <c r="Q11" s="4">
        <v>70</v>
      </c>
      <c r="R11" s="4">
        <v>0</v>
      </c>
      <c r="S11" s="4">
        <v>0</v>
      </c>
    </row>
    <row r="12" hidden="1" spans="1:19">
      <c r="A12" s="4" t="s">
        <v>20</v>
      </c>
      <c r="B12" s="4" t="s">
        <v>21</v>
      </c>
      <c r="C12" s="4">
        <v>1554074</v>
      </c>
      <c r="D12" s="4" t="s">
        <v>38</v>
      </c>
      <c r="E12" s="5" t="s">
        <v>35</v>
      </c>
      <c r="F12" s="5" t="s">
        <v>24</v>
      </c>
      <c r="G12" s="5" t="s">
        <v>33</v>
      </c>
      <c r="H12" s="5">
        <v>1</v>
      </c>
      <c r="I12" s="5">
        <v>1</v>
      </c>
      <c r="J12" s="5">
        <v>2</v>
      </c>
      <c r="K12" s="4">
        <v>2</v>
      </c>
      <c r="L12" s="4">
        <v>1</v>
      </c>
      <c r="M12" s="4">
        <v>1</v>
      </c>
      <c r="N12" s="4">
        <v>7</v>
      </c>
      <c r="O12" s="4" t="s">
        <v>38</v>
      </c>
      <c r="P12" s="4">
        <v>15</v>
      </c>
      <c r="Q12" s="4">
        <v>105</v>
      </c>
      <c r="R12" s="4">
        <v>0</v>
      </c>
      <c r="S12" s="4">
        <v>0</v>
      </c>
    </row>
    <row r="13" hidden="1" spans="1:19">
      <c r="A13" s="4" t="s">
        <v>20</v>
      </c>
      <c r="B13" s="4" t="s">
        <v>21</v>
      </c>
      <c r="C13" s="4">
        <v>1554076</v>
      </c>
      <c r="D13" s="4" t="s">
        <v>39</v>
      </c>
      <c r="E13" s="5" t="s">
        <v>35</v>
      </c>
      <c r="F13" s="5" t="s">
        <v>24</v>
      </c>
      <c r="G13" s="5" t="s">
        <v>33</v>
      </c>
      <c r="H13" s="5">
        <v>1</v>
      </c>
      <c r="I13" s="5">
        <v>1</v>
      </c>
      <c r="J13" s="5">
        <v>2</v>
      </c>
      <c r="K13" s="4">
        <v>2</v>
      </c>
      <c r="L13" s="4">
        <v>1</v>
      </c>
      <c r="M13" s="4">
        <v>1</v>
      </c>
      <c r="N13" s="4">
        <v>7</v>
      </c>
      <c r="O13" s="4" t="s">
        <v>39</v>
      </c>
      <c r="P13" s="4">
        <v>5</v>
      </c>
      <c r="Q13" s="4">
        <v>35</v>
      </c>
      <c r="R13" s="4">
        <v>0</v>
      </c>
      <c r="S13" s="4">
        <v>0</v>
      </c>
    </row>
    <row r="14" hidden="1" spans="1:19">
      <c r="A14" s="4" t="s">
        <v>20</v>
      </c>
      <c r="B14" s="4" t="s">
        <v>21</v>
      </c>
      <c r="C14" s="4">
        <v>1554078</v>
      </c>
      <c r="D14" s="4" t="s">
        <v>40</v>
      </c>
      <c r="E14" s="5" t="s">
        <v>35</v>
      </c>
      <c r="F14" s="5" t="s">
        <v>24</v>
      </c>
      <c r="G14" s="5" t="s">
        <v>33</v>
      </c>
      <c r="H14" s="5">
        <v>1</v>
      </c>
      <c r="I14" s="5">
        <v>1</v>
      </c>
      <c r="J14" s="5">
        <v>2</v>
      </c>
      <c r="K14" s="4">
        <v>2</v>
      </c>
      <c r="L14" s="4">
        <v>1</v>
      </c>
      <c r="M14" s="4">
        <v>1</v>
      </c>
      <c r="N14" s="4">
        <v>7</v>
      </c>
      <c r="O14" s="4" t="s">
        <v>40</v>
      </c>
      <c r="P14" s="4">
        <v>4</v>
      </c>
      <c r="Q14" s="4">
        <v>28</v>
      </c>
      <c r="R14" s="4">
        <v>0</v>
      </c>
      <c r="S14" s="4">
        <v>0</v>
      </c>
    </row>
    <row r="15" hidden="1" spans="1:19">
      <c r="A15" s="4" t="s">
        <v>20</v>
      </c>
      <c r="B15" s="4" t="s">
        <v>21</v>
      </c>
      <c r="C15" s="4">
        <v>1554081</v>
      </c>
      <c r="D15" s="4" t="s">
        <v>41</v>
      </c>
      <c r="E15" s="5" t="s">
        <v>35</v>
      </c>
      <c r="F15" s="5" t="s">
        <v>24</v>
      </c>
      <c r="G15" s="5" t="s">
        <v>33</v>
      </c>
      <c r="H15" s="5">
        <v>1</v>
      </c>
      <c r="I15" s="5">
        <v>1</v>
      </c>
      <c r="J15" s="5">
        <v>2</v>
      </c>
      <c r="K15" s="4">
        <v>2</v>
      </c>
      <c r="L15" s="4">
        <v>1</v>
      </c>
      <c r="M15" s="4">
        <v>1</v>
      </c>
      <c r="N15" s="4">
        <v>7</v>
      </c>
      <c r="O15" s="4" t="s">
        <v>41</v>
      </c>
      <c r="P15" s="4">
        <v>5</v>
      </c>
      <c r="Q15" s="4">
        <v>35</v>
      </c>
      <c r="R15" s="4">
        <v>0</v>
      </c>
      <c r="S15" s="4">
        <v>0</v>
      </c>
    </row>
    <row r="16" hidden="1" spans="1:19">
      <c r="A16" s="4" t="s">
        <v>20</v>
      </c>
      <c r="B16" s="4" t="s">
        <v>21</v>
      </c>
      <c r="C16" s="4">
        <v>1554083</v>
      </c>
      <c r="D16" s="4" t="s">
        <v>42</v>
      </c>
      <c r="E16" s="5" t="s">
        <v>35</v>
      </c>
      <c r="F16" s="5" t="s">
        <v>24</v>
      </c>
      <c r="G16" s="5" t="s">
        <v>33</v>
      </c>
      <c r="H16" s="5">
        <v>1</v>
      </c>
      <c r="I16" s="5">
        <v>1</v>
      </c>
      <c r="J16" s="5">
        <v>2</v>
      </c>
      <c r="K16" s="4">
        <v>2</v>
      </c>
      <c r="L16" s="4">
        <v>1</v>
      </c>
      <c r="M16" s="4">
        <v>1</v>
      </c>
      <c r="N16" s="4">
        <v>7</v>
      </c>
      <c r="O16" s="4" t="s">
        <v>42</v>
      </c>
      <c r="P16" s="4">
        <v>5</v>
      </c>
      <c r="Q16" s="4">
        <v>35</v>
      </c>
      <c r="R16" s="4">
        <v>0</v>
      </c>
      <c r="S16" s="4">
        <v>0</v>
      </c>
    </row>
    <row r="17" hidden="1" spans="1:19">
      <c r="A17" s="4" t="s">
        <v>20</v>
      </c>
      <c r="B17" s="4" t="s">
        <v>21</v>
      </c>
      <c r="C17" s="4">
        <v>1554086</v>
      </c>
      <c r="D17" s="4" t="s">
        <v>43</v>
      </c>
      <c r="E17" s="5" t="s">
        <v>35</v>
      </c>
      <c r="F17" s="5" t="s">
        <v>24</v>
      </c>
      <c r="G17" s="5" t="s">
        <v>33</v>
      </c>
      <c r="H17" s="5">
        <v>1</v>
      </c>
      <c r="I17" s="5">
        <v>1</v>
      </c>
      <c r="J17" s="5">
        <v>2</v>
      </c>
      <c r="K17" s="4">
        <v>2</v>
      </c>
      <c r="L17" s="4">
        <v>1</v>
      </c>
      <c r="M17" s="4">
        <v>1</v>
      </c>
      <c r="N17" s="4">
        <v>7</v>
      </c>
      <c r="O17" s="4" t="s">
        <v>43</v>
      </c>
      <c r="P17" s="4">
        <v>10</v>
      </c>
      <c r="Q17" s="4">
        <v>70</v>
      </c>
      <c r="R17" s="4">
        <v>0</v>
      </c>
      <c r="S17" s="4">
        <v>0</v>
      </c>
    </row>
    <row r="18" hidden="1" spans="1:19">
      <c r="A18" s="4" t="s">
        <v>20</v>
      </c>
      <c r="B18" s="4" t="s">
        <v>21</v>
      </c>
      <c r="C18" s="4">
        <v>1554088</v>
      </c>
      <c r="D18" s="4" t="s">
        <v>44</v>
      </c>
      <c r="E18" s="5" t="s">
        <v>35</v>
      </c>
      <c r="F18" s="5" t="s">
        <v>24</v>
      </c>
      <c r="G18" s="5" t="s">
        <v>33</v>
      </c>
      <c r="H18" s="5">
        <v>1</v>
      </c>
      <c r="I18" s="5">
        <v>1</v>
      </c>
      <c r="J18" s="5">
        <v>2</v>
      </c>
      <c r="K18" s="4">
        <v>2</v>
      </c>
      <c r="L18" s="4">
        <v>1</v>
      </c>
      <c r="M18" s="4">
        <v>1</v>
      </c>
      <c r="N18" s="4">
        <v>7</v>
      </c>
      <c r="O18" s="4" t="s">
        <v>44</v>
      </c>
      <c r="P18" s="4">
        <v>2</v>
      </c>
      <c r="Q18" s="4">
        <v>14</v>
      </c>
      <c r="R18" s="4">
        <v>0</v>
      </c>
      <c r="S18" s="4">
        <v>0</v>
      </c>
    </row>
    <row r="19" hidden="1" spans="1:19">
      <c r="A19" s="4" t="s">
        <v>20</v>
      </c>
      <c r="B19" s="4" t="s">
        <v>21</v>
      </c>
      <c r="C19" s="4">
        <v>1554079</v>
      </c>
      <c r="D19" s="4" t="s">
        <v>45</v>
      </c>
      <c r="E19" s="5" t="s">
        <v>46</v>
      </c>
      <c r="F19" s="23" t="s">
        <v>24</v>
      </c>
      <c r="G19" s="5" t="s">
        <v>33</v>
      </c>
      <c r="H19" s="5">
        <v>1</v>
      </c>
      <c r="I19" s="5">
        <v>1</v>
      </c>
      <c r="J19" s="5">
        <v>2</v>
      </c>
      <c r="K19" s="4">
        <v>2</v>
      </c>
      <c r="L19" s="4">
        <v>1</v>
      </c>
      <c r="M19" s="4">
        <v>1</v>
      </c>
      <c r="N19" s="4">
        <v>7</v>
      </c>
      <c r="O19" s="4" t="s">
        <v>45</v>
      </c>
      <c r="P19" s="4">
        <v>7</v>
      </c>
      <c r="Q19" s="4">
        <v>49</v>
      </c>
      <c r="R19" s="4">
        <v>0</v>
      </c>
      <c r="S19" s="4">
        <v>0</v>
      </c>
    </row>
    <row r="20" hidden="1" spans="1:19">
      <c r="A20" s="4" t="s">
        <v>20</v>
      </c>
      <c r="B20" s="4" t="s">
        <v>21</v>
      </c>
      <c r="C20" s="4">
        <v>1554084</v>
      </c>
      <c r="D20" s="4" t="s">
        <v>47</v>
      </c>
      <c r="E20" s="5" t="s">
        <v>46</v>
      </c>
      <c r="F20" s="5" t="s">
        <v>24</v>
      </c>
      <c r="G20" s="5" t="s">
        <v>33</v>
      </c>
      <c r="H20" s="5">
        <v>1</v>
      </c>
      <c r="I20" s="5">
        <v>1</v>
      </c>
      <c r="J20" s="5">
        <v>2</v>
      </c>
      <c r="K20" s="4">
        <v>2</v>
      </c>
      <c r="L20" s="4">
        <v>1</v>
      </c>
      <c r="M20" s="4">
        <v>1</v>
      </c>
      <c r="N20" s="4">
        <v>7</v>
      </c>
      <c r="O20" s="4" t="s">
        <v>47</v>
      </c>
      <c r="P20" s="4">
        <v>4</v>
      </c>
      <c r="Q20" s="4">
        <v>28</v>
      </c>
      <c r="R20" s="4">
        <v>0</v>
      </c>
      <c r="S20" s="4">
        <v>0</v>
      </c>
    </row>
    <row r="21" hidden="1" spans="1:19">
      <c r="A21" s="4" t="s">
        <v>20</v>
      </c>
      <c r="B21" s="4" t="s">
        <v>21</v>
      </c>
      <c r="C21" s="4">
        <v>1554090</v>
      </c>
      <c r="D21" s="4" t="s">
        <v>48</v>
      </c>
      <c r="E21" s="5" t="s">
        <v>46</v>
      </c>
      <c r="F21" s="5" t="s">
        <v>24</v>
      </c>
      <c r="G21" s="5" t="s">
        <v>33</v>
      </c>
      <c r="H21" s="5">
        <v>1</v>
      </c>
      <c r="I21" s="5">
        <v>1</v>
      </c>
      <c r="J21" s="5">
        <v>2</v>
      </c>
      <c r="K21" s="4">
        <v>2</v>
      </c>
      <c r="L21" s="4">
        <v>1</v>
      </c>
      <c r="M21" s="4">
        <v>1</v>
      </c>
      <c r="N21" s="4">
        <v>7</v>
      </c>
      <c r="O21" s="4" t="s">
        <v>48</v>
      </c>
      <c r="P21" s="4">
        <v>10</v>
      </c>
      <c r="Q21" s="4">
        <v>70</v>
      </c>
      <c r="R21" s="4">
        <v>0</v>
      </c>
      <c r="S21" s="4">
        <v>0</v>
      </c>
    </row>
    <row r="22" hidden="1" spans="1:19">
      <c r="A22" s="4" t="s">
        <v>20</v>
      </c>
      <c r="B22" s="4" t="s">
        <v>21</v>
      </c>
      <c r="C22" s="4">
        <v>1554091</v>
      </c>
      <c r="D22" s="4" t="s">
        <v>49</v>
      </c>
      <c r="E22" s="5" t="s">
        <v>46</v>
      </c>
      <c r="F22" s="5" t="s">
        <v>24</v>
      </c>
      <c r="G22" s="5" t="s">
        <v>33</v>
      </c>
      <c r="H22" s="5">
        <v>1</v>
      </c>
      <c r="I22" s="5">
        <v>1</v>
      </c>
      <c r="J22" s="5">
        <v>2</v>
      </c>
      <c r="K22" s="4">
        <v>2</v>
      </c>
      <c r="L22" s="4">
        <v>1</v>
      </c>
      <c r="M22" s="4">
        <v>1</v>
      </c>
      <c r="N22" s="4">
        <v>7</v>
      </c>
      <c r="O22" s="4" t="s">
        <v>49</v>
      </c>
      <c r="P22" s="4">
        <v>10</v>
      </c>
      <c r="Q22" s="4">
        <v>70</v>
      </c>
      <c r="R22" s="4">
        <v>0</v>
      </c>
      <c r="S22" s="4">
        <v>0</v>
      </c>
    </row>
    <row r="23" hidden="1" spans="1:19">
      <c r="A23" s="4" t="s">
        <v>20</v>
      </c>
      <c r="B23" s="4" t="s">
        <v>21</v>
      </c>
      <c r="C23" s="4">
        <v>1554093</v>
      </c>
      <c r="D23" s="4" t="s">
        <v>50</v>
      </c>
      <c r="E23" s="5" t="s">
        <v>46</v>
      </c>
      <c r="F23" s="5" t="s">
        <v>24</v>
      </c>
      <c r="G23" s="5" t="s">
        <v>33</v>
      </c>
      <c r="H23" s="5">
        <v>1</v>
      </c>
      <c r="I23" s="5">
        <v>1</v>
      </c>
      <c r="J23" s="5">
        <v>2</v>
      </c>
      <c r="K23" s="4">
        <v>2</v>
      </c>
      <c r="L23" s="4">
        <v>1</v>
      </c>
      <c r="M23" s="4">
        <v>1</v>
      </c>
      <c r="N23" s="4">
        <v>7</v>
      </c>
      <c r="O23" s="4" t="s">
        <v>50</v>
      </c>
      <c r="P23" s="4">
        <v>10</v>
      </c>
      <c r="Q23" s="4">
        <v>70</v>
      </c>
      <c r="R23" s="4">
        <v>0</v>
      </c>
      <c r="S23" s="4">
        <v>0</v>
      </c>
    </row>
    <row r="24" hidden="1" spans="1:19">
      <c r="A24" s="4" t="s">
        <v>20</v>
      </c>
      <c r="B24" s="4" t="s">
        <v>21</v>
      </c>
      <c r="C24" s="4">
        <v>1554095</v>
      </c>
      <c r="D24" s="4" t="s">
        <v>51</v>
      </c>
      <c r="E24" s="5" t="s">
        <v>52</v>
      </c>
      <c r="F24" s="5" t="s">
        <v>24</v>
      </c>
      <c r="G24" s="5" t="s">
        <v>53</v>
      </c>
      <c r="H24" s="5">
        <v>1</v>
      </c>
      <c r="I24" s="5">
        <v>1</v>
      </c>
      <c r="J24" s="5">
        <v>2</v>
      </c>
      <c r="K24" s="4">
        <v>2</v>
      </c>
      <c r="L24" s="4">
        <v>1</v>
      </c>
      <c r="M24" s="4">
        <v>1</v>
      </c>
      <c r="N24" s="4">
        <v>7</v>
      </c>
      <c r="O24" s="4" t="s">
        <v>51</v>
      </c>
      <c r="P24" s="4">
        <v>36</v>
      </c>
      <c r="Q24" s="4">
        <v>252</v>
      </c>
      <c r="R24" s="4">
        <v>0</v>
      </c>
      <c r="S24" s="4">
        <v>0</v>
      </c>
    </row>
    <row r="25" hidden="1" spans="1:19">
      <c r="A25" s="4" t="s">
        <v>20</v>
      </c>
      <c r="B25" s="4" t="s">
        <v>21</v>
      </c>
      <c r="C25" s="4">
        <v>1554096</v>
      </c>
      <c r="D25" s="4" t="s">
        <v>54</v>
      </c>
      <c r="E25" s="5" t="s">
        <v>46</v>
      </c>
      <c r="F25" s="5" t="s">
        <v>24</v>
      </c>
      <c r="G25" s="5" t="s">
        <v>55</v>
      </c>
      <c r="H25" s="5">
        <v>1</v>
      </c>
      <c r="I25" s="5">
        <v>1</v>
      </c>
      <c r="J25" s="5">
        <v>2</v>
      </c>
      <c r="K25" s="4">
        <v>2</v>
      </c>
      <c r="L25" s="4">
        <v>1</v>
      </c>
      <c r="M25" s="4">
        <v>1</v>
      </c>
      <c r="N25" s="4">
        <v>7</v>
      </c>
      <c r="O25" s="4" t="s">
        <v>54</v>
      </c>
      <c r="P25" s="4">
        <v>12</v>
      </c>
      <c r="Q25" s="4">
        <v>84</v>
      </c>
      <c r="R25" s="4">
        <v>0</v>
      </c>
      <c r="S25" s="4">
        <v>0</v>
      </c>
    </row>
    <row r="26" hidden="1" spans="1:19">
      <c r="A26" s="4" t="s">
        <v>20</v>
      </c>
      <c r="B26" s="4" t="s">
        <v>21</v>
      </c>
      <c r="C26" s="4">
        <v>1554098</v>
      </c>
      <c r="D26" s="4" t="s">
        <v>56</v>
      </c>
      <c r="E26" s="5" t="s">
        <v>46</v>
      </c>
      <c r="F26" s="23" t="s">
        <v>24</v>
      </c>
      <c r="G26" s="5" t="s">
        <v>57</v>
      </c>
      <c r="H26" s="5">
        <v>1</v>
      </c>
      <c r="I26" s="5">
        <v>1</v>
      </c>
      <c r="J26" s="5">
        <v>2</v>
      </c>
      <c r="K26" s="4">
        <v>2</v>
      </c>
      <c r="L26" s="4">
        <v>1</v>
      </c>
      <c r="M26" s="4">
        <v>1</v>
      </c>
      <c r="N26" s="4">
        <v>7</v>
      </c>
      <c r="O26" s="4" t="s">
        <v>56</v>
      </c>
      <c r="P26" s="4">
        <v>12</v>
      </c>
      <c r="Q26" s="4">
        <v>84</v>
      </c>
      <c r="R26" s="4">
        <v>0</v>
      </c>
      <c r="S26" s="4">
        <v>0</v>
      </c>
    </row>
    <row r="27" hidden="1" spans="16:20">
      <c r="P27" s="24" t="s">
        <v>9</v>
      </c>
      <c r="Q27" s="24" t="s">
        <v>10</v>
      </c>
      <c r="R27" s="24" t="s">
        <v>11</v>
      </c>
      <c r="S27" s="24" t="s">
        <v>12</v>
      </c>
      <c r="T27" s="24" t="s">
        <v>13</v>
      </c>
    </row>
    <row r="28" hidden="1" spans="16:21">
      <c r="P28" s="25">
        <f>P5*2+634</f>
        <v>964</v>
      </c>
      <c r="Q28" s="25">
        <f>2*634+570</f>
        <v>1838</v>
      </c>
      <c r="R28" s="25">
        <f>2*873</f>
        <v>1746</v>
      </c>
      <c r="S28" s="25">
        <f>634+286</f>
        <v>920</v>
      </c>
      <c r="T28" s="25">
        <f>634+102</f>
        <v>736</v>
      </c>
      <c r="U28">
        <f>SUM(P28:T28)</f>
        <v>6204</v>
      </c>
    </row>
    <row r="29" hidden="1" spans="1:40">
      <c r="A29" s="3" t="s">
        <v>58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25"/>
      <c r="Q29" s="25"/>
      <c r="R29" s="25"/>
      <c r="S29" s="25"/>
      <c r="T29" s="1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hidden="1" spans="1:40">
      <c r="A30" s="3" t="s">
        <v>1</v>
      </c>
      <c r="B30" s="3" t="s">
        <v>2</v>
      </c>
      <c r="C30" s="3" t="s">
        <v>3</v>
      </c>
      <c r="D30" s="3" t="s">
        <v>4</v>
      </c>
      <c r="E30" s="3" t="s">
        <v>5</v>
      </c>
      <c r="F30" s="3" t="s">
        <v>6</v>
      </c>
      <c r="G30" s="3" t="s">
        <v>7</v>
      </c>
      <c r="H30" s="3" t="s">
        <v>8</v>
      </c>
      <c r="I30" s="3" t="s">
        <v>9</v>
      </c>
      <c r="J30" s="3" t="s">
        <v>10</v>
      </c>
      <c r="K30" s="3" t="s">
        <v>11</v>
      </c>
      <c r="L30" s="3" t="s">
        <v>12</v>
      </c>
      <c r="M30" s="3" t="s">
        <v>13</v>
      </c>
      <c r="N30" s="3" t="s">
        <v>15</v>
      </c>
      <c r="O30" s="3"/>
      <c r="P30" s="25"/>
      <c r="Q30" s="25"/>
      <c r="R30" s="25"/>
      <c r="S30" s="25"/>
      <c r="T30" s="1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14">
      <c r="A31" s="4" t="s">
        <v>20</v>
      </c>
      <c r="B31" s="4" t="s">
        <v>21</v>
      </c>
      <c r="C31" s="4">
        <v>1554066</v>
      </c>
      <c r="D31" s="4" t="s">
        <v>22</v>
      </c>
      <c r="E31" s="5" t="s">
        <v>23</v>
      </c>
      <c r="F31" s="5" t="s">
        <v>24</v>
      </c>
      <c r="G31" s="5" t="s">
        <v>25</v>
      </c>
      <c r="H31" s="5">
        <v>1</v>
      </c>
      <c r="I31" s="5" t="s">
        <v>26</v>
      </c>
      <c r="J31" s="5" t="s">
        <v>26</v>
      </c>
      <c r="K31" s="4">
        <v>478</v>
      </c>
      <c r="L31" s="4" t="s">
        <v>26</v>
      </c>
      <c r="M31" s="4" t="s">
        <v>26</v>
      </c>
      <c r="N31" s="4" t="s">
        <v>27</v>
      </c>
    </row>
    <row r="32" spans="1:14">
      <c r="A32" s="4" t="s">
        <v>20</v>
      </c>
      <c r="B32" s="4" t="s">
        <v>21</v>
      </c>
      <c r="C32" s="4">
        <v>1554066</v>
      </c>
      <c r="D32" s="4" t="s">
        <v>22</v>
      </c>
      <c r="E32" s="5" t="s">
        <v>23</v>
      </c>
      <c r="F32" s="5" t="s">
        <v>24</v>
      </c>
      <c r="G32" s="5" t="s">
        <v>28</v>
      </c>
      <c r="H32" s="5">
        <v>1</v>
      </c>
      <c r="I32" s="5" t="s">
        <v>26</v>
      </c>
      <c r="J32" s="5">
        <v>570</v>
      </c>
      <c r="K32" s="4" t="s">
        <v>26</v>
      </c>
      <c r="L32" s="4" t="s">
        <v>26</v>
      </c>
      <c r="M32" s="4" t="s">
        <v>26</v>
      </c>
      <c r="N32" s="4" t="s">
        <v>27</v>
      </c>
    </row>
    <row r="33" spans="1:14">
      <c r="A33" s="4" t="s">
        <v>20</v>
      </c>
      <c r="B33" s="4" t="s">
        <v>21</v>
      </c>
      <c r="C33" s="4">
        <v>1554066</v>
      </c>
      <c r="D33" s="4" t="s">
        <v>22</v>
      </c>
      <c r="E33" s="5" t="s">
        <v>23</v>
      </c>
      <c r="F33" s="5" t="s">
        <v>24</v>
      </c>
      <c r="G33" s="5" t="s">
        <v>29</v>
      </c>
      <c r="H33" s="5">
        <v>1</v>
      </c>
      <c r="I33" s="5">
        <v>330</v>
      </c>
      <c r="J33" s="5" t="s">
        <v>26</v>
      </c>
      <c r="K33" s="4" t="s">
        <v>26</v>
      </c>
      <c r="L33" s="4" t="s">
        <v>26</v>
      </c>
      <c r="M33" s="4" t="s">
        <v>26</v>
      </c>
      <c r="N33" s="4" t="s">
        <v>27</v>
      </c>
    </row>
    <row r="34" spans="1:14">
      <c r="A34" s="4" t="s">
        <v>20</v>
      </c>
      <c r="B34" s="4" t="s">
        <v>21</v>
      </c>
      <c r="C34" s="4">
        <v>1554066</v>
      </c>
      <c r="D34" s="4" t="s">
        <v>22</v>
      </c>
      <c r="E34" s="5" t="s">
        <v>23</v>
      </c>
      <c r="F34" s="5" t="s">
        <v>24</v>
      </c>
      <c r="G34" s="5" t="s">
        <v>30</v>
      </c>
      <c r="H34" s="5">
        <v>1</v>
      </c>
      <c r="I34" s="5" t="s">
        <v>26</v>
      </c>
      <c r="J34" s="5" t="s">
        <v>26</v>
      </c>
      <c r="K34" s="4" t="s">
        <v>26</v>
      </c>
      <c r="L34" s="4">
        <v>286</v>
      </c>
      <c r="M34" s="4" t="s">
        <v>26</v>
      </c>
      <c r="N34" s="4" t="s">
        <v>27</v>
      </c>
    </row>
    <row r="35" spans="1:14">
      <c r="A35" s="4" t="s">
        <v>20</v>
      </c>
      <c r="B35" s="4" t="s">
        <v>21</v>
      </c>
      <c r="C35" s="4">
        <v>1554066</v>
      </c>
      <c r="D35" s="4" t="s">
        <v>22</v>
      </c>
      <c r="E35" s="5" t="s">
        <v>23</v>
      </c>
      <c r="F35" s="5" t="s">
        <v>24</v>
      </c>
      <c r="G35" s="5" t="s">
        <v>31</v>
      </c>
      <c r="H35" s="5">
        <v>1</v>
      </c>
      <c r="I35" s="5" t="s">
        <v>26</v>
      </c>
      <c r="J35" s="5" t="s">
        <v>26</v>
      </c>
      <c r="K35" s="4" t="s">
        <v>26</v>
      </c>
      <c r="L35" s="4" t="s">
        <v>26</v>
      </c>
      <c r="M35" s="4">
        <v>102</v>
      </c>
      <c r="N35" s="4" t="s">
        <v>27</v>
      </c>
    </row>
    <row r="36" spans="1:14">
      <c r="A36" s="4" t="s">
        <v>20</v>
      </c>
      <c r="B36" s="4" t="s">
        <v>21</v>
      </c>
      <c r="C36" s="4">
        <v>1554067</v>
      </c>
      <c r="D36" s="4" t="s">
        <v>32</v>
      </c>
      <c r="E36" s="5" t="s">
        <v>23</v>
      </c>
      <c r="F36" s="5" t="s">
        <v>24</v>
      </c>
      <c r="G36" s="5" t="s">
        <v>33</v>
      </c>
      <c r="H36" s="5">
        <v>1</v>
      </c>
      <c r="I36" s="5">
        <v>420</v>
      </c>
      <c r="J36" s="5">
        <v>840</v>
      </c>
      <c r="K36" s="4">
        <v>840</v>
      </c>
      <c r="L36" s="4">
        <v>420</v>
      </c>
      <c r="M36" s="4">
        <v>420</v>
      </c>
      <c r="N36" s="4" t="s">
        <v>27</v>
      </c>
    </row>
    <row r="37" hidden="1" spans="1:14">
      <c r="A37" s="4" t="s">
        <v>20</v>
      </c>
      <c r="B37" s="4" t="s">
        <v>21</v>
      </c>
      <c r="C37" s="4">
        <v>1554069</v>
      </c>
      <c r="D37" s="4" t="s">
        <v>34</v>
      </c>
      <c r="E37" s="5" t="s">
        <v>35</v>
      </c>
      <c r="F37" s="5" t="s">
        <v>24</v>
      </c>
      <c r="G37" s="5" t="s">
        <v>33</v>
      </c>
      <c r="H37" s="5">
        <v>1</v>
      </c>
      <c r="I37" s="5">
        <v>52</v>
      </c>
      <c r="J37" s="5">
        <v>104</v>
      </c>
      <c r="K37" s="4">
        <v>104</v>
      </c>
      <c r="L37" s="4">
        <v>52</v>
      </c>
      <c r="M37" s="4">
        <v>52</v>
      </c>
      <c r="N37" s="4" t="s">
        <v>34</v>
      </c>
    </row>
    <row r="38" hidden="1" spans="1:14">
      <c r="A38" s="4" t="s">
        <v>20</v>
      </c>
      <c r="B38" s="4" t="s">
        <v>21</v>
      </c>
      <c r="C38" s="4">
        <v>1554071</v>
      </c>
      <c r="D38" s="4" t="s">
        <v>36</v>
      </c>
      <c r="E38" s="5" t="s">
        <v>35</v>
      </c>
      <c r="F38" s="5" t="s">
        <v>24</v>
      </c>
      <c r="G38" s="5" t="s">
        <v>33</v>
      </c>
      <c r="H38" s="5">
        <v>1</v>
      </c>
      <c r="I38" s="5">
        <v>5</v>
      </c>
      <c r="J38" s="5">
        <v>10</v>
      </c>
      <c r="K38" s="4">
        <v>10</v>
      </c>
      <c r="L38" s="4">
        <v>5</v>
      </c>
      <c r="M38" s="4">
        <v>5</v>
      </c>
      <c r="N38" s="4" t="s">
        <v>36</v>
      </c>
    </row>
    <row r="39" hidden="1" spans="1:14">
      <c r="A39" s="4" t="s">
        <v>20</v>
      </c>
      <c r="B39" s="4" t="s">
        <v>21</v>
      </c>
      <c r="C39" s="4">
        <v>1554072</v>
      </c>
      <c r="D39" s="4" t="s">
        <v>37</v>
      </c>
      <c r="E39" s="5" t="s">
        <v>35</v>
      </c>
      <c r="F39" s="5" t="s">
        <v>24</v>
      </c>
      <c r="G39" s="5" t="s">
        <v>33</v>
      </c>
      <c r="H39" s="5">
        <v>1</v>
      </c>
      <c r="I39" s="5">
        <v>10</v>
      </c>
      <c r="J39" s="5">
        <v>20</v>
      </c>
      <c r="K39" s="4">
        <v>20</v>
      </c>
      <c r="L39" s="4">
        <v>10</v>
      </c>
      <c r="M39" s="4">
        <v>10</v>
      </c>
      <c r="N39" s="4" t="s">
        <v>37</v>
      </c>
    </row>
    <row r="40" hidden="1" spans="1:14">
      <c r="A40" s="4" t="s">
        <v>20</v>
      </c>
      <c r="B40" s="4" t="s">
        <v>21</v>
      </c>
      <c r="C40" s="4">
        <v>1554074</v>
      </c>
      <c r="D40" s="4" t="s">
        <v>38</v>
      </c>
      <c r="E40" s="5" t="s">
        <v>35</v>
      </c>
      <c r="F40" s="5" t="s">
        <v>24</v>
      </c>
      <c r="G40" s="5" t="s">
        <v>33</v>
      </c>
      <c r="H40" s="5">
        <v>1</v>
      </c>
      <c r="I40" s="5">
        <v>15</v>
      </c>
      <c r="J40" s="5">
        <v>30</v>
      </c>
      <c r="K40" s="4">
        <v>30</v>
      </c>
      <c r="L40" s="4">
        <v>15</v>
      </c>
      <c r="M40" s="4">
        <v>15</v>
      </c>
      <c r="N40" s="4" t="s">
        <v>38</v>
      </c>
    </row>
    <row r="41" hidden="1" spans="1:14">
      <c r="A41" s="4" t="s">
        <v>20</v>
      </c>
      <c r="B41" s="4" t="s">
        <v>21</v>
      </c>
      <c r="C41" s="4">
        <v>1554076</v>
      </c>
      <c r="D41" s="4" t="s">
        <v>39</v>
      </c>
      <c r="E41" s="5" t="s">
        <v>35</v>
      </c>
      <c r="F41" s="5" t="s">
        <v>24</v>
      </c>
      <c r="G41" s="5" t="s">
        <v>33</v>
      </c>
      <c r="H41" s="5">
        <v>1</v>
      </c>
      <c r="I41" s="5">
        <v>5</v>
      </c>
      <c r="J41" s="5">
        <v>10</v>
      </c>
      <c r="K41" s="4">
        <v>10</v>
      </c>
      <c r="L41" s="4">
        <v>5</v>
      </c>
      <c r="M41" s="4">
        <v>5</v>
      </c>
      <c r="N41" s="4" t="s">
        <v>39</v>
      </c>
    </row>
    <row r="42" hidden="1" spans="1:14">
      <c r="A42" s="4" t="s">
        <v>20</v>
      </c>
      <c r="B42" s="4" t="s">
        <v>21</v>
      </c>
      <c r="C42" s="4">
        <v>1554078</v>
      </c>
      <c r="D42" s="4" t="s">
        <v>40</v>
      </c>
      <c r="E42" s="5" t="s">
        <v>35</v>
      </c>
      <c r="F42" s="5" t="s">
        <v>24</v>
      </c>
      <c r="G42" s="5" t="s">
        <v>33</v>
      </c>
      <c r="H42" s="5">
        <v>1</v>
      </c>
      <c r="I42" s="5">
        <v>4</v>
      </c>
      <c r="J42" s="5">
        <v>8</v>
      </c>
      <c r="K42" s="4">
        <v>8</v>
      </c>
      <c r="L42" s="4">
        <v>4</v>
      </c>
      <c r="M42" s="4">
        <v>4</v>
      </c>
      <c r="N42" s="4" t="s">
        <v>40</v>
      </c>
    </row>
    <row r="43" hidden="1" spans="1:14">
      <c r="A43" s="4" t="s">
        <v>20</v>
      </c>
      <c r="B43" s="4" t="s">
        <v>21</v>
      </c>
      <c r="C43" s="4">
        <v>1554081</v>
      </c>
      <c r="D43" s="4" t="s">
        <v>41</v>
      </c>
      <c r="E43" s="5" t="s">
        <v>35</v>
      </c>
      <c r="F43" s="5" t="s">
        <v>24</v>
      </c>
      <c r="G43" s="5" t="s">
        <v>33</v>
      </c>
      <c r="H43" s="5">
        <v>1</v>
      </c>
      <c r="I43" s="5">
        <v>5</v>
      </c>
      <c r="J43" s="5">
        <v>10</v>
      </c>
      <c r="K43" s="4">
        <v>10</v>
      </c>
      <c r="L43" s="4">
        <v>5</v>
      </c>
      <c r="M43" s="4">
        <v>5</v>
      </c>
      <c r="N43" s="4" t="s">
        <v>41</v>
      </c>
    </row>
    <row r="44" hidden="1" spans="1:14">
      <c r="A44" s="4" t="s">
        <v>20</v>
      </c>
      <c r="B44" s="4" t="s">
        <v>21</v>
      </c>
      <c r="C44" s="4">
        <v>1554083</v>
      </c>
      <c r="D44" s="4" t="s">
        <v>42</v>
      </c>
      <c r="E44" s="5" t="s">
        <v>35</v>
      </c>
      <c r="F44" s="5" t="s">
        <v>24</v>
      </c>
      <c r="G44" s="5" t="s">
        <v>33</v>
      </c>
      <c r="H44" s="5">
        <v>1</v>
      </c>
      <c r="I44" s="5">
        <v>5</v>
      </c>
      <c r="J44" s="5">
        <v>10</v>
      </c>
      <c r="K44" s="4">
        <v>10</v>
      </c>
      <c r="L44" s="4">
        <v>5</v>
      </c>
      <c r="M44" s="4">
        <v>5</v>
      </c>
      <c r="N44" s="4" t="s">
        <v>42</v>
      </c>
    </row>
    <row r="45" hidden="1" spans="1:14">
      <c r="A45" s="4" t="s">
        <v>20</v>
      </c>
      <c r="B45" s="4" t="s">
        <v>21</v>
      </c>
      <c r="C45" s="4">
        <v>1554086</v>
      </c>
      <c r="D45" s="4" t="s">
        <v>43</v>
      </c>
      <c r="E45" s="5" t="s">
        <v>35</v>
      </c>
      <c r="F45" s="5" t="s">
        <v>24</v>
      </c>
      <c r="G45" s="5" t="s">
        <v>33</v>
      </c>
      <c r="H45" s="5">
        <v>1</v>
      </c>
      <c r="I45" s="5">
        <v>10</v>
      </c>
      <c r="J45" s="5">
        <v>20</v>
      </c>
      <c r="K45" s="4">
        <v>20</v>
      </c>
      <c r="L45" s="4">
        <v>10</v>
      </c>
      <c r="M45" s="4">
        <v>10</v>
      </c>
      <c r="N45" s="4" t="s">
        <v>43</v>
      </c>
    </row>
    <row r="46" hidden="1" spans="1:14">
      <c r="A46" s="4" t="s">
        <v>20</v>
      </c>
      <c r="B46" s="4" t="s">
        <v>21</v>
      </c>
      <c r="C46" s="4">
        <v>1554088</v>
      </c>
      <c r="D46" s="4" t="s">
        <v>44</v>
      </c>
      <c r="E46" s="5" t="s">
        <v>35</v>
      </c>
      <c r="F46" s="5" t="s">
        <v>24</v>
      </c>
      <c r="G46" s="5" t="s">
        <v>33</v>
      </c>
      <c r="H46" s="5">
        <v>1</v>
      </c>
      <c r="I46" s="5">
        <v>2</v>
      </c>
      <c r="J46" s="5">
        <v>4</v>
      </c>
      <c r="K46" s="4">
        <v>4</v>
      </c>
      <c r="L46" s="4">
        <v>2</v>
      </c>
      <c r="M46" s="4">
        <v>2</v>
      </c>
      <c r="N46" s="4" t="s">
        <v>44</v>
      </c>
    </row>
    <row r="47" hidden="1" spans="1:14">
      <c r="A47" s="4" t="s">
        <v>20</v>
      </c>
      <c r="B47" s="4" t="s">
        <v>21</v>
      </c>
      <c r="C47" s="4">
        <v>1554079</v>
      </c>
      <c r="D47" s="4" t="s">
        <v>45</v>
      </c>
      <c r="E47" s="5" t="s">
        <v>46</v>
      </c>
      <c r="F47" s="5" t="s">
        <v>24</v>
      </c>
      <c r="G47" s="5" t="s">
        <v>33</v>
      </c>
      <c r="H47" s="5">
        <v>1</v>
      </c>
      <c r="I47" s="5">
        <v>7</v>
      </c>
      <c r="J47" s="5">
        <v>14</v>
      </c>
      <c r="K47" s="4">
        <v>14</v>
      </c>
      <c r="L47" s="4">
        <v>7</v>
      </c>
      <c r="M47" s="4">
        <v>7</v>
      </c>
      <c r="N47" s="4" t="s">
        <v>45</v>
      </c>
    </row>
    <row r="48" hidden="1" spans="1:14">
      <c r="A48" s="4" t="s">
        <v>20</v>
      </c>
      <c r="B48" s="4" t="s">
        <v>21</v>
      </c>
      <c r="C48" s="4">
        <v>1554084</v>
      </c>
      <c r="D48" s="4" t="s">
        <v>47</v>
      </c>
      <c r="E48" s="5" t="s">
        <v>46</v>
      </c>
      <c r="F48" s="5" t="s">
        <v>24</v>
      </c>
      <c r="G48" s="5" t="s">
        <v>33</v>
      </c>
      <c r="H48" s="5">
        <v>1</v>
      </c>
      <c r="I48" s="5">
        <v>4</v>
      </c>
      <c r="J48" s="5">
        <v>8</v>
      </c>
      <c r="K48" s="4">
        <v>8</v>
      </c>
      <c r="L48" s="4">
        <v>4</v>
      </c>
      <c r="M48" s="4">
        <v>4</v>
      </c>
      <c r="N48" s="4" t="s">
        <v>47</v>
      </c>
    </row>
    <row r="49" hidden="1" spans="1:14">
      <c r="A49" s="4" t="s">
        <v>20</v>
      </c>
      <c r="B49" s="4" t="s">
        <v>21</v>
      </c>
      <c r="C49" s="4">
        <v>1554090</v>
      </c>
      <c r="D49" s="4" t="s">
        <v>48</v>
      </c>
      <c r="E49" s="5" t="s">
        <v>46</v>
      </c>
      <c r="F49" s="5" t="s">
        <v>24</v>
      </c>
      <c r="G49" s="5" t="s">
        <v>33</v>
      </c>
      <c r="H49" s="5">
        <v>1</v>
      </c>
      <c r="I49" s="5">
        <v>10</v>
      </c>
      <c r="J49" s="5">
        <v>20</v>
      </c>
      <c r="K49" s="4">
        <v>20</v>
      </c>
      <c r="L49" s="4">
        <v>10</v>
      </c>
      <c r="M49" s="4">
        <v>10</v>
      </c>
      <c r="N49" s="4" t="s">
        <v>48</v>
      </c>
    </row>
    <row r="50" hidden="1" spans="1:14">
      <c r="A50" s="4" t="s">
        <v>20</v>
      </c>
      <c r="B50" s="4" t="s">
        <v>21</v>
      </c>
      <c r="C50" s="4">
        <v>1554091</v>
      </c>
      <c r="D50" s="4" t="s">
        <v>49</v>
      </c>
      <c r="E50" s="5" t="s">
        <v>46</v>
      </c>
      <c r="F50" s="5" t="s">
        <v>24</v>
      </c>
      <c r="G50" s="5" t="s">
        <v>33</v>
      </c>
      <c r="H50" s="5">
        <v>1</v>
      </c>
      <c r="I50" s="5">
        <v>10</v>
      </c>
      <c r="J50" s="5">
        <v>20</v>
      </c>
      <c r="K50" s="4">
        <v>20</v>
      </c>
      <c r="L50" s="4">
        <v>10</v>
      </c>
      <c r="M50" s="4">
        <v>10</v>
      </c>
      <c r="N50" s="4" t="s">
        <v>49</v>
      </c>
    </row>
    <row r="51" hidden="1" spans="1:14">
      <c r="A51" s="4" t="s">
        <v>20</v>
      </c>
      <c r="B51" s="4" t="s">
        <v>21</v>
      </c>
      <c r="C51" s="4">
        <v>1554093</v>
      </c>
      <c r="D51" s="4" t="s">
        <v>50</v>
      </c>
      <c r="E51" s="5" t="s">
        <v>46</v>
      </c>
      <c r="F51" s="5" t="s">
        <v>24</v>
      </c>
      <c r="G51" s="5" t="s">
        <v>33</v>
      </c>
      <c r="H51" s="5">
        <v>1</v>
      </c>
      <c r="I51" s="5">
        <v>10</v>
      </c>
      <c r="J51" s="5">
        <v>20</v>
      </c>
      <c r="K51" s="4">
        <v>20</v>
      </c>
      <c r="L51" s="4">
        <v>10</v>
      </c>
      <c r="M51" s="4">
        <v>10</v>
      </c>
      <c r="N51" s="4" t="s">
        <v>50</v>
      </c>
    </row>
    <row r="52" hidden="1" spans="1:14">
      <c r="A52" s="4" t="s">
        <v>20</v>
      </c>
      <c r="B52" s="4" t="s">
        <v>21</v>
      </c>
      <c r="C52" s="4">
        <v>1554095</v>
      </c>
      <c r="D52" s="4" t="s">
        <v>51</v>
      </c>
      <c r="E52" s="5" t="s">
        <v>52</v>
      </c>
      <c r="F52" s="5" t="s">
        <v>24</v>
      </c>
      <c r="G52" s="5" t="s">
        <v>53</v>
      </c>
      <c r="H52" s="5">
        <v>1</v>
      </c>
      <c r="I52" s="5">
        <v>36</v>
      </c>
      <c r="J52" s="5">
        <v>72</v>
      </c>
      <c r="K52" s="4">
        <v>72</v>
      </c>
      <c r="L52" s="4">
        <v>36</v>
      </c>
      <c r="M52" s="4">
        <v>36</v>
      </c>
      <c r="N52" s="4" t="s">
        <v>51</v>
      </c>
    </row>
    <row r="53" hidden="1" spans="1:14">
      <c r="A53" s="4" t="s">
        <v>20</v>
      </c>
      <c r="B53" s="4" t="s">
        <v>21</v>
      </c>
      <c r="C53" s="4">
        <v>1554096</v>
      </c>
      <c r="D53" s="4" t="s">
        <v>54</v>
      </c>
      <c r="E53" s="5" t="s">
        <v>46</v>
      </c>
      <c r="F53" s="5" t="s">
        <v>24</v>
      </c>
      <c r="G53" s="5" t="s">
        <v>55</v>
      </c>
      <c r="H53" s="5">
        <v>1</v>
      </c>
      <c r="I53" s="5">
        <v>12</v>
      </c>
      <c r="J53" s="5">
        <v>24</v>
      </c>
      <c r="K53" s="4">
        <v>24</v>
      </c>
      <c r="L53" s="4">
        <v>12</v>
      </c>
      <c r="M53" s="4">
        <v>12</v>
      </c>
      <c r="N53" s="4" t="s">
        <v>54</v>
      </c>
    </row>
    <row r="54" hidden="1" spans="1:14">
      <c r="A54" s="4" t="s">
        <v>20</v>
      </c>
      <c r="B54" s="4" t="s">
        <v>21</v>
      </c>
      <c r="C54" s="4">
        <v>1554098</v>
      </c>
      <c r="D54" s="4" t="s">
        <v>56</v>
      </c>
      <c r="E54" s="5" t="s">
        <v>46</v>
      </c>
      <c r="F54" s="5" t="s">
        <v>24</v>
      </c>
      <c r="G54" s="5" t="s">
        <v>57</v>
      </c>
      <c r="H54" s="5">
        <v>1</v>
      </c>
      <c r="I54" s="5">
        <v>12</v>
      </c>
      <c r="J54" s="5">
        <v>24</v>
      </c>
      <c r="K54" s="4">
        <v>24</v>
      </c>
      <c r="L54" s="4">
        <v>12</v>
      </c>
      <c r="M54" s="4">
        <v>12</v>
      </c>
      <c r="N54" s="4" t="s">
        <v>56</v>
      </c>
    </row>
    <row r="57" spans="9:15">
      <c r="I57" s="24" t="s">
        <v>9</v>
      </c>
      <c r="J57" s="24" t="s">
        <v>10</v>
      </c>
      <c r="K57" s="24" t="s">
        <v>11</v>
      </c>
      <c r="L57" s="24" t="s">
        <v>12</v>
      </c>
      <c r="M57" s="25"/>
      <c r="N57" s="25"/>
      <c r="O57" s="25"/>
    </row>
    <row r="58" spans="9:15">
      <c r="I58" s="25"/>
      <c r="J58" s="25"/>
      <c r="K58" s="25"/>
      <c r="L58" s="25"/>
      <c r="M58" s="25"/>
      <c r="N58" s="25"/>
      <c r="O58" s="25"/>
    </row>
    <row r="59" spans="9:15">
      <c r="I59" s="25"/>
      <c r="J59" s="25"/>
      <c r="K59" s="25"/>
      <c r="L59" s="25"/>
      <c r="M59" s="25"/>
      <c r="N59" s="25"/>
      <c r="O59" s="25"/>
    </row>
    <row r="60" spans="9:15">
      <c r="I60" s="25"/>
      <c r="J60" s="25"/>
      <c r="K60" s="25"/>
      <c r="L60" s="25"/>
      <c r="M60" s="25"/>
      <c r="N60" s="25"/>
      <c r="O60" s="25"/>
    </row>
    <row r="61" spans="9:15">
      <c r="I61" s="25"/>
      <c r="J61" s="25"/>
      <c r="K61" s="25"/>
      <c r="L61" s="25"/>
      <c r="M61" s="25"/>
      <c r="N61" s="25"/>
      <c r="O61" s="25"/>
    </row>
    <row r="62" spans="9:15">
      <c r="I62" s="25"/>
      <c r="J62" s="25"/>
      <c r="K62" s="25"/>
      <c r="L62" s="25"/>
      <c r="M62" s="25"/>
      <c r="N62" s="25"/>
      <c r="O62" s="25"/>
    </row>
  </sheetData>
  <autoFilter xmlns:etc="http://www.wps.cn/officeDocument/2017/etCustomData" ref="A2:AN54" etc:filterBottomFollowUsedRange="0">
    <filterColumn colId="4">
      <customFilters>
        <customFilter operator="equal" val="23.06.2025"/>
      </customFilters>
    </filterColumn>
    <extLst/>
  </autoFilter>
  <mergeCells count="2">
    <mergeCell ref="A1:R1"/>
    <mergeCell ref="A29:N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6"/>
  <sheetViews>
    <sheetView workbookViewId="0">
      <selection activeCell="D21" sqref="D21"/>
    </sheetView>
  </sheetViews>
  <sheetFormatPr defaultColWidth="8.88888888888889" defaultRowHeight="14.4"/>
  <cols>
    <col min="1" max="1" width="12.6666666666667"/>
    <col min="2" max="2" width="23"/>
    <col min="3" max="3" width="7.88888888888889"/>
    <col min="4" max="8" width="11.2222222222222"/>
    <col min="9" max="9" width="22.5555555555556" customWidth="1"/>
  </cols>
  <sheetData>
    <row r="3" spans="1:8">
      <c r="A3" t="s">
        <v>59</v>
      </c>
      <c r="B3" t="s">
        <v>60</v>
      </c>
      <c r="C3" t="s">
        <v>61</v>
      </c>
      <c r="D3" t="s">
        <v>62</v>
      </c>
      <c r="E3" t="s">
        <v>63</v>
      </c>
      <c r="F3" t="s">
        <v>64</v>
      </c>
      <c r="G3" t="s">
        <v>65</v>
      </c>
      <c r="H3" t="s">
        <v>66</v>
      </c>
    </row>
    <row r="4" spans="1:8">
      <c r="A4" t="s">
        <v>20</v>
      </c>
      <c r="B4"/>
      <c r="C4"/>
      <c r="D4">
        <v>904</v>
      </c>
      <c r="E4">
        <v>1718</v>
      </c>
      <c r="F4">
        <v>1626</v>
      </c>
      <c r="G4">
        <v>860</v>
      </c>
      <c r="H4">
        <v>676</v>
      </c>
    </row>
    <row r="5" spans="2:8">
      <c r="B5" t="s">
        <v>24</v>
      </c>
      <c r="C5"/>
      <c r="D5">
        <v>904</v>
      </c>
      <c r="E5">
        <v>1718</v>
      </c>
      <c r="F5">
        <v>1626</v>
      </c>
      <c r="G5">
        <v>860</v>
      </c>
      <c r="H5">
        <v>676</v>
      </c>
    </row>
    <row r="6" spans="3:8">
      <c r="C6" t="s">
        <v>67</v>
      </c>
      <c r="D6">
        <v>330</v>
      </c>
      <c r="E6">
        <v>570</v>
      </c>
      <c r="F6">
        <v>478</v>
      </c>
      <c r="G6">
        <v>286</v>
      </c>
      <c r="H6">
        <v>102</v>
      </c>
    </row>
    <row r="7" spans="3:8">
      <c r="C7" t="s">
        <v>68</v>
      </c>
      <c r="D7">
        <v>574</v>
      </c>
      <c r="E7">
        <v>1148</v>
      </c>
      <c r="F7">
        <v>1148</v>
      </c>
      <c r="G7">
        <v>574</v>
      </c>
      <c r="H7">
        <v>574</v>
      </c>
    </row>
    <row r="8" spans="1:8">
      <c r="A8" t="s">
        <v>69</v>
      </c>
      <c r="B8"/>
      <c r="C8"/>
      <c r="D8">
        <v>904</v>
      </c>
      <c r="E8">
        <v>1718</v>
      </c>
      <c r="F8">
        <v>1626</v>
      </c>
      <c r="G8">
        <v>860</v>
      </c>
      <c r="H8">
        <v>676</v>
      </c>
    </row>
    <row r="14" spans="1:9">
      <c r="A14" s="16" t="s">
        <v>70</v>
      </c>
      <c r="B14" s="16" t="s">
        <v>71</v>
      </c>
      <c r="C14" s="16" t="s">
        <v>61</v>
      </c>
      <c r="D14" s="17" t="s">
        <v>9</v>
      </c>
      <c r="E14" s="17" t="s">
        <v>10</v>
      </c>
      <c r="F14" s="17" t="s">
        <v>11</v>
      </c>
      <c r="G14" s="17" t="s">
        <v>12</v>
      </c>
      <c r="H14" s="17" t="s">
        <v>13</v>
      </c>
      <c r="I14" s="16" t="s">
        <v>72</v>
      </c>
    </row>
    <row r="15" spans="1:9">
      <c r="A15" s="18" t="s">
        <v>20</v>
      </c>
      <c r="B15" s="18" t="s">
        <v>24</v>
      </c>
      <c r="C15" s="19" t="s">
        <v>67</v>
      </c>
      <c r="D15" s="20">
        <f>D6*1.015</f>
        <v>334.95</v>
      </c>
      <c r="E15" s="20">
        <f>E6*1.015</f>
        <v>578.55</v>
      </c>
      <c r="F15" s="20">
        <f>F6*1.015</f>
        <v>485.17</v>
      </c>
      <c r="G15" s="20">
        <f>G6*1.015</f>
        <v>290.29</v>
      </c>
      <c r="H15" s="20">
        <f>H6*1.015</f>
        <v>103.53</v>
      </c>
      <c r="I15" s="22">
        <v>1554066</v>
      </c>
    </row>
    <row r="16" ht="86.4" spans="1:9">
      <c r="A16" s="21"/>
      <c r="B16" s="21"/>
      <c r="C16" s="19" t="s">
        <v>68</v>
      </c>
      <c r="D16" s="20">
        <f>D7*1.015</f>
        <v>582.61</v>
      </c>
      <c r="E16" s="20">
        <f>E7*1.015</f>
        <v>1165.22</v>
      </c>
      <c r="F16" s="20">
        <f>F7*1.015</f>
        <v>1165.22</v>
      </c>
      <c r="G16" s="20">
        <f>G7*1.015</f>
        <v>582.61</v>
      </c>
      <c r="H16" s="20">
        <f>H7*1.015</f>
        <v>582.61</v>
      </c>
      <c r="I16" s="19" t="s">
        <v>73</v>
      </c>
    </row>
  </sheetData>
  <mergeCells count="2">
    <mergeCell ref="A15:A16"/>
    <mergeCell ref="B15:B1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8"/>
  <sheetViews>
    <sheetView tabSelected="1" zoomScale="85" zoomScaleNormal="85" workbookViewId="0">
      <selection activeCell="N63" sqref="N63"/>
    </sheetView>
  </sheetViews>
  <sheetFormatPr defaultColWidth="9" defaultRowHeight="14.4"/>
  <cols>
    <col min="1" max="1" width="10.8425925925926" customWidth="1"/>
    <col min="2" max="2" width="9.14814814814815" customWidth="1"/>
    <col min="3" max="3" width="14.462962962963" customWidth="1"/>
    <col min="4" max="4" width="18.537037037037" customWidth="1"/>
    <col min="5" max="5" width="22.6944444444444" customWidth="1"/>
    <col min="6" max="6" width="22.8425925925926" customWidth="1"/>
    <col min="7" max="7" width="16" customWidth="1"/>
    <col min="8" max="8" width="11.9259259259259" customWidth="1"/>
    <col min="9" max="13" width="9.14814814814815" customWidth="1"/>
    <col min="14" max="15" width="16.462962962963" customWidth="1"/>
    <col min="16" max="17" width="12.2314814814815" customWidth="1"/>
    <col min="18" max="18" width="19.6944444444444" customWidth="1"/>
    <col min="19" max="19" width="24.6111111111111" customWidth="1"/>
    <col min="20" max="20" width="23.7685185185185" customWidth="1"/>
    <col min="21" max="41" width="9.14814814814815" customWidth="1"/>
  </cols>
  <sheetData>
    <row r="1" spans="1:41">
      <c r="A1" s="3" t="s">
        <v>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59</v>
      </c>
      <c r="B2" s="3" t="s">
        <v>75</v>
      </c>
      <c r="C2" s="3" t="s">
        <v>76</v>
      </c>
      <c r="D2" s="3" t="s">
        <v>4</v>
      </c>
      <c r="E2" s="3" t="s">
        <v>77</v>
      </c>
      <c r="F2" s="3" t="s">
        <v>60</v>
      </c>
      <c r="G2" s="3" t="s">
        <v>78</v>
      </c>
      <c r="H2" s="3" t="s">
        <v>79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80</v>
      </c>
      <c r="O2" s="3" t="s">
        <v>81</v>
      </c>
      <c r="P2" s="3" t="s">
        <v>82</v>
      </c>
      <c r="Q2" s="10" t="s">
        <v>83</v>
      </c>
      <c r="R2" s="3" t="s">
        <v>84</v>
      </c>
      <c r="S2" s="3" t="s">
        <v>85</v>
      </c>
      <c r="T2" s="3" t="s">
        <v>86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0">
      <c r="A3" s="4" t="s">
        <v>20</v>
      </c>
      <c r="B3" s="4" t="s">
        <v>21</v>
      </c>
      <c r="C3" s="4">
        <v>1554066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 t="s">
        <v>26</v>
      </c>
      <c r="J3" s="5" t="s">
        <v>26</v>
      </c>
      <c r="K3" s="4">
        <v>2</v>
      </c>
      <c r="L3" s="4" t="s">
        <v>26</v>
      </c>
      <c r="M3" s="4" t="s">
        <v>26</v>
      </c>
      <c r="N3" s="4">
        <v>2</v>
      </c>
      <c r="O3" s="4" t="s">
        <v>27</v>
      </c>
      <c r="P3" s="4">
        <v>239</v>
      </c>
      <c r="Q3" s="15">
        <f>P3*1.015</f>
        <v>242.585</v>
      </c>
      <c r="R3" s="4">
        <v>478</v>
      </c>
      <c r="S3" s="4">
        <v>0</v>
      </c>
      <c r="T3" s="4">
        <v>0</v>
      </c>
    </row>
    <row r="4" spans="1:20">
      <c r="A4" s="4" t="s">
        <v>20</v>
      </c>
      <c r="B4" s="4" t="s">
        <v>21</v>
      </c>
      <c r="C4" s="4">
        <v>1554066</v>
      </c>
      <c r="D4" s="4" t="s">
        <v>22</v>
      </c>
      <c r="E4" s="5" t="s">
        <v>23</v>
      </c>
      <c r="F4" s="5" t="s">
        <v>24</v>
      </c>
      <c r="G4" s="5" t="s">
        <v>28</v>
      </c>
      <c r="H4" s="5">
        <v>1</v>
      </c>
      <c r="I4" s="5" t="s">
        <v>26</v>
      </c>
      <c r="J4" s="5">
        <v>2</v>
      </c>
      <c r="K4" s="4" t="s">
        <v>26</v>
      </c>
      <c r="L4" s="4" t="s">
        <v>26</v>
      </c>
      <c r="M4" s="4" t="s">
        <v>26</v>
      </c>
      <c r="N4" s="4">
        <v>2</v>
      </c>
      <c r="O4" s="4" t="s">
        <v>27</v>
      </c>
      <c r="P4" s="4">
        <v>285</v>
      </c>
      <c r="Q4" s="15">
        <f t="shared" ref="Q4:Q26" si="0">P4*1.015</f>
        <v>289.275</v>
      </c>
      <c r="R4" s="4">
        <v>570</v>
      </c>
      <c r="S4" s="4">
        <v>0</v>
      </c>
      <c r="T4" s="4">
        <v>0</v>
      </c>
    </row>
    <row r="5" spans="1:20">
      <c r="A5" s="4" t="s">
        <v>20</v>
      </c>
      <c r="B5" s="4" t="s">
        <v>21</v>
      </c>
      <c r="C5" s="4">
        <v>1554066</v>
      </c>
      <c r="D5" s="4" t="s">
        <v>22</v>
      </c>
      <c r="E5" s="5" t="s">
        <v>23</v>
      </c>
      <c r="F5" s="5" t="s">
        <v>24</v>
      </c>
      <c r="G5" s="5" t="s">
        <v>29</v>
      </c>
      <c r="H5" s="5">
        <v>1</v>
      </c>
      <c r="I5" s="5">
        <v>2</v>
      </c>
      <c r="J5" s="5" t="s">
        <v>26</v>
      </c>
      <c r="K5" s="4" t="s">
        <v>26</v>
      </c>
      <c r="L5" s="4" t="s">
        <v>26</v>
      </c>
      <c r="M5" s="4" t="s">
        <v>26</v>
      </c>
      <c r="N5" s="4">
        <v>2</v>
      </c>
      <c r="O5" s="4" t="s">
        <v>27</v>
      </c>
      <c r="P5" s="4">
        <v>165</v>
      </c>
      <c r="Q5" s="15">
        <f t="shared" si="0"/>
        <v>167.475</v>
      </c>
      <c r="R5" s="4">
        <v>330</v>
      </c>
      <c r="S5" s="4">
        <v>0</v>
      </c>
      <c r="T5" s="4">
        <v>0</v>
      </c>
    </row>
    <row r="6" spans="1:20">
      <c r="A6" s="4" t="s">
        <v>20</v>
      </c>
      <c r="B6" s="4" t="s">
        <v>21</v>
      </c>
      <c r="C6" s="4">
        <v>1554066</v>
      </c>
      <c r="D6" s="4" t="s">
        <v>22</v>
      </c>
      <c r="E6" s="5" t="s">
        <v>23</v>
      </c>
      <c r="F6" s="5" t="s">
        <v>24</v>
      </c>
      <c r="G6" s="5" t="s">
        <v>30</v>
      </c>
      <c r="H6" s="5">
        <v>1</v>
      </c>
      <c r="I6" s="5" t="s">
        <v>26</v>
      </c>
      <c r="J6" s="5" t="s">
        <v>26</v>
      </c>
      <c r="K6" s="4" t="s">
        <v>26</v>
      </c>
      <c r="L6" s="4">
        <v>2</v>
      </c>
      <c r="M6" s="4" t="s">
        <v>26</v>
      </c>
      <c r="N6" s="4">
        <v>2</v>
      </c>
      <c r="O6" s="4" t="s">
        <v>27</v>
      </c>
      <c r="P6" s="4">
        <v>143</v>
      </c>
      <c r="Q6" s="15">
        <f t="shared" si="0"/>
        <v>145.145</v>
      </c>
      <c r="R6" s="4">
        <v>286</v>
      </c>
      <c r="S6" s="4">
        <v>0</v>
      </c>
      <c r="T6" s="4">
        <v>0</v>
      </c>
    </row>
    <row r="7" spans="1:20">
      <c r="A7" s="4" t="s">
        <v>20</v>
      </c>
      <c r="B7" s="4" t="s">
        <v>21</v>
      </c>
      <c r="C7" s="4">
        <v>1554066</v>
      </c>
      <c r="D7" s="4" t="s">
        <v>22</v>
      </c>
      <c r="E7" s="5" t="s">
        <v>23</v>
      </c>
      <c r="F7" s="5" t="s">
        <v>24</v>
      </c>
      <c r="G7" s="5" t="s">
        <v>31</v>
      </c>
      <c r="H7" s="5">
        <v>1</v>
      </c>
      <c r="I7" s="5" t="s">
        <v>26</v>
      </c>
      <c r="J7" s="5" t="s">
        <v>26</v>
      </c>
      <c r="K7" s="4" t="s">
        <v>26</v>
      </c>
      <c r="L7" s="4" t="s">
        <v>26</v>
      </c>
      <c r="M7" s="4">
        <v>2</v>
      </c>
      <c r="N7" s="4">
        <v>2</v>
      </c>
      <c r="O7" s="4" t="s">
        <v>27</v>
      </c>
      <c r="P7" s="4">
        <v>51</v>
      </c>
      <c r="Q7" s="15">
        <f t="shared" si="0"/>
        <v>51.765</v>
      </c>
      <c r="R7" s="4">
        <v>102</v>
      </c>
      <c r="S7" s="4">
        <v>0</v>
      </c>
      <c r="T7" s="4">
        <v>0</v>
      </c>
    </row>
    <row r="8" spans="1:20">
      <c r="A8" s="4" t="s">
        <v>20</v>
      </c>
      <c r="B8" s="4" t="s">
        <v>21</v>
      </c>
      <c r="C8" s="4">
        <v>1554067</v>
      </c>
      <c r="D8" s="4" t="s">
        <v>32</v>
      </c>
      <c r="E8" s="5" t="s">
        <v>23</v>
      </c>
      <c r="F8" s="5" t="s">
        <v>24</v>
      </c>
      <c r="G8" s="5" t="s">
        <v>33</v>
      </c>
      <c r="H8" s="5">
        <v>1</v>
      </c>
      <c r="I8" s="5">
        <v>1</v>
      </c>
      <c r="J8" s="5">
        <v>2</v>
      </c>
      <c r="K8" s="4">
        <v>2</v>
      </c>
      <c r="L8" s="4">
        <v>1</v>
      </c>
      <c r="M8" s="4">
        <v>1</v>
      </c>
      <c r="N8" s="4">
        <v>7</v>
      </c>
      <c r="O8" s="4" t="s">
        <v>27</v>
      </c>
      <c r="P8" s="4">
        <v>420</v>
      </c>
      <c r="Q8" s="15">
        <f t="shared" si="0"/>
        <v>426.3</v>
      </c>
      <c r="R8" s="4">
        <v>2940</v>
      </c>
      <c r="S8" s="4">
        <v>0</v>
      </c>
      <c r="T8" s="4">
        <v>0</v>
      </c>
    </row>
    <row r="9" spans="1:20">
      <c r="A9" s="4" t="s">
        <v>20</v>
      </c>
      <c r="B9" s="4" t="s">
        <v>21</v>
      </c>
      <c r="C9" s="4">
        <v>1554069</v>
      </c>
      <c r="D9" s="4" t="s">
        <v>34</v>
      </c>
      <c r="E9" s="5" t="s">
        <v>35</v>
      </c>
      <c r="F9" s="5" t="s">
        <v>24</v>
      </c>
      <c r="G9" s="5" t="s">
        <v>33</v>
      </c>
      <c r="H9" s="5">
        <v>1</v>
      </c>
      <c r="I9" s="5">
        <v>1</v>
      </c>
      <c r="J9" s="5">
        <v>2</v>
      </c>
      <c r="K9" s="4">
        <v>2</v>
      </c>
      <c r="L9" s="4">
        <v>1</v>
      </c>
      <c r="M9" s="4">
        <v>1</v>
      </c>
      <c r="N9" s="4">
        <v>7</v>
      </c>
      <c r="O9" s="4" t="s">
        <v>34</v>
      </c>
      <c r="P9" s="4">
        <v>52</v>
      </c>
      <c r="Q9" s="15">
        <f t="shared" si="0"/>
        <v>52.78</v>
      </c>
      <c r="R9" s="4">
        <v>364</v>
      </c>
      <c r="S9" s="4">
        <v>0</v>
      </c>
      <c r="T9" s="4">
        <v>0</v>
      </c>
    </row>
    <row r="10" spans="1:20">
      <c r="A10" s="4" t="s">
        <v>20</v>
      </c>
      <c r="B10" s="4" t="s">
        <v>21</v>
      </c>
      <c r="C10" s="4">
        <v>1554071</v>
      </c>
      <c r="D10" s="4" t="s">
        <v>36</v>
      </c>
      <c r="E10" s="5" t="s">
        <v>35</v>
      </c>
      <c r="F10" s="5" t="s">
        <v>24</v>
      </c>
      <c r="G10" s="5" t="s">
        <v>33</v>
      </c>
      <c r="H10" s="5">
        <v>1</v>
      </c>
      <c r="I10" s="5">
        <v>1</v>
      </c>
      <c r="J10" s="5">
        <v>2</v>
      </c>
      <c r="K10" s="4">
        <v>2</v>
      </c>
      <c r="L10" s="4">
        <v>1</v>
      </c>
      <c r="M10" s="4">
        <v>1</v>
      </c>
      <c r="N10" s="4">
        <v>7</v>
      </c>
      <c r="O10" s="4" t="s">
        <v>36</v>
      </c>
      <c r="P10" s="4">
        <v>5</v>
      </c>
      <c r="Q10" s="15">
        <f t="shared" si="0"/>
        <v>5.075</v>
      </c>
      <c r="R10" s="4">
        <v>35</v>
      </c>
      <c r="S10" s="4">
        <v>0</v>
      </c>
      <c r="T10" s="4">
        <v>0</v>
      </c>
    </row>
    <row r="11" spans="1:20">
      <c r="A11" s="4" t="s">
        <v>20</v>
      </c>
      <c r="B11" s="4" t="s">
        <v>21</v>
      </c>
      <c r="C11" s="4">
        <v>1554072</v>
      </c>
      <c r="D11" s="4" t="s">
        <v>37</v>
      </c>
      <c r="E11" s="5" t="s">
        <v>35</v>
      </c>
      <c r="F11" s="5" t="s">
        <v>24</v>
      </c>
      <c r="G11" s="5" t="s">
        <v>33</v>
      </c>
      <c r="H11" s="5">
        <v>1</v>
      </c>
      <c r="I11" s="5">
        <v>1</v>
      </c>
      <c r="J11" s="5">
        <v>2</v>
      </c>
      <c r="K11" s="4">
        <v>2</v>
      </c>
      <c r="L11" s="4">
        <v>1</v>
      </c>
      <c r="M11" s="4">
        <v>1</v>
      </c>
      <c r="N11" s="4">
        <v>7</v>
      </c>
      <c r="O11" s="4" t="s">
        <v>37</v>
      </c>
      <c r="P11" s="4">
        <v>10</v>
      </c>
      <c r="Q11" s="15">
        <f t="shared" si="0"/>
        <v>10.15</v>
      </c>
      <c r="R11" s="4">
        <v>70</v>
      </c>
      <c r="S11" s="4">
        <v>0</v>
      </c>
      <c r="T11" s="4">
        <v>0</v>
      </c>
    </row>
    <row r="12" spans="1:20">
      <c r="A12" s="4" t="s">
        <v>20</v>
      </c>
      <c r="B12" s="4" t="s">
        <v>21</v>
      </c>
      <c r="C12" s="4">
        <v>1554074</v>
      </c>
      <c r="D12" s="4" t="s">
        <v>38</v>
      </c>
      <c r="E12" s="5" t="s">
        <v>35</v>
      </c>
      <c r="F12" s="5" t="s">
        <v>24</v>
      </c>
      <c r="G12" s="5" t="s">
        <v>33</v>
      </c>
      <c r="H12" s="5">
        <v>1</v>
      </c>
      <c r="I12" s="5">
        <v>1</v>
      </c>
      <c r="J12" s="5">
        <v>2</v>
      </c>
      <c r="K12" s="4">
        <v>2</v>
      </c>
      <c r="L12" s="4">
        <v>1</v>
      </c>
      <c r="M12" s="4">
        <v>1</v>
      </c>
      <c r="N12" s="4">
        <v>7</v>
      </c>
      <c r="O12" s="4" t="s">
        <v>38</v>
      </c>
      <c r="P12" s="4">
        <v>15</v>
      </c>
      <c r="Q12" s="15">
        <f t="shared" si="0"/>
        <v>15.225</v>
      </c>
      <c r="R12" s="4">
        <v>105</v>
      </c>
      <c r="S12" s="4">
        <v>0</v>
      </c>
      <c r="T12" s="4">
        <v>0</v>
      </c>
    </row>
    <row r="13" spans="1:20">
      <c r="A13" s="4" t="s">
        <v>20</v>
      </c>
      <c r="B13" s="4" t="s">
        <v>21</v>
      </c>
      <c r="C13" s="4">
        <v>1554076</v>
      </c>
      <c r="D13" s="4" t="s">
        <v>39</v>
      </c>
      <c r="E13" s="5" t="s">
        <v>35</v>
      </c>
      <c r="F13" s="5" t="s">
        <v>24</v>
      </c>
      <c r="G13" s="5" t="s">
        <v>33</v>
      </c>
      <c r="H13" s="5">
        <v>1</v>
      </c>
      <c r="I13" s="5">
        <v>1</v>
      </c>
      <c r="J13" s="5">
        <v>2</v>
      </c>
      <c r="K13" s="4">
        <v>2</v>
      </c>
      <c r="L13" s="4">
        <v>1</v>
      </c>
      <c r="M13" s="4">
        <v>1</v>
      </c>
      <c r="N13" s="4">
        <v>7</v>
      </c>
      <c r="O13" s="4" t="s">
        <v>39</v>
      </c>
      <c r="P13" s="4">
        <v>5</v>
      </c>
      <c r="Q13" s="15">
        <f t="shared" si="0"/>
        <v>5.075</v>
      </c>
      <c r="R13" s="4">
        <v>35</v>
      </c>
      <c r="S13" s="4">
        <v>0</v>
      </c>
      <c r="T13" s="4">
        <v>0</v>
      </c>
    </row>
    <row r="14" spans="1:20">
      <c r="A14" s="4" t="s">
        <v>20</v>
      </c>
      <c r="B14" s="4" t="s">
        <v>21</v>
      </c>
      <c r="C14" s="4">
        <v>1554078</v>
      </c>
      <c r="D14" s="4" t="s">
        <v>40</v>
      </c>
      <c r="E14" s="5" t="s">
        <v>35</v>
      </c>
      <c r="F14" s="5" t="s">
        <v>24</v>
      </c>
      <c r="G14" s="5" t="s">
        <v>33</v>
      </c>
      <c r="H14" s="5">
        <v>1</v>
      </c>
      <c r="I14" s="5">
        <v>1</v>
      </c>
      <c r="J14" s="5">
        <v>2</v>
      </c>
      <c r="K14" s="4">
        <v>2</v>
      </c>
      <c r="L14" s="4">
        <v>1</v>
      </c>
      <c r="M14" s="4">
        <v>1</v>
      </c>
      <c r="N14" s="4">
        <v>7</v>
      </c>
      <c r="O14" s="4" t="s">
        <v>40</v>
      </c>
      <c r="P14" s="4">
        <v>4</v>
      </c>
      <c r="Q14" s="15">
        <f t="shared" si="0"/>
        <v>4.06</v>
      </c>
      <c r="R14" s="4">
        <v>28</v>
      </c>
      <c r="S14" s="4">
        <v>0</v>
      </c>
      <c r="T14" s="4">
        <v>0</v>
      </c>
    </row>
    <row r="15" spans="1:20">
      <c r="A15" s="4" t="s">
        <v>20</v>
      </c>
      <c r="B15" s="4" t="s">
        <v>21</v>
      </c>
      <c r="C15" s="4">
        <v>1554081</v>
      </c>
      <c r="D15" s="4" t="s">
        <v>41</v>
      </c>
      <c r="E15" s="5" t="s">
        <v>35</v>
      </c>
      <c r="F15" s="5" t="s">
        <v>24</v>
      </c>
      <c r="G15" s="5" t="s">
        <v>33</v>
      </c>
      <c r="H15" s="5">
        <v>1</v>
      </c>
      <c r="I15" s="5">
        <v>1</v>
      </c>
      <c r="J15" s="5">
        <v>2</v>
      </c>
      <c r="K15" s="4">
        <v>2</v>
      </c>
      <c r="L15" s="4">
        <v>1</v>
      </c>
      <c r="M15" s="4">
        <v>1</v>
      </c>
      <c r="N15" s="4">
        <v>7</v>
      </c>
      <c r="O15" s="4" t="s">
        <v>41</v>
      </c>
      <c r="P15" s="4">
        <v>5</v>
      </c>
      <c r="Q15" s="15">
        <f t="shared" si="0"/>
        <v>5.075</v>
      </c>
      <c r="R15" s="4">
        <v>35</v>
      </c>
      <c r="S15" s="4">
        <v>0</v>
      </c>
      <c r="T15" s="4">
        <v>0</v>
      </c>
    </row>
    <row r="16" spans="1:20">
      <c r="A16" s="4" t="s">
        <v>20</v>
      </c>
      <c r="B16" s="4" t="s">
        <v>21</v>
      </c>
      <c r="C16" s="4">
        <v>1554083</v>
      </c>
      <c r="D16" s="4" t="s">
        <v>42</v>
      </c>
      <c r="E16" s="5" t="s">
        <v>35</v>
      </c>
      <c r="F16" s="5" t="s">
        <v>24</v>
      </c>
      <c r="G16" s="5" t="s">
        <v>33</v>
      </c>
      <c r="H16" s="5">
        <v>1</v>
      </c>
      <c r="I16" s="5">
        <v>1</v>
      </c>
      <c r="J16" s="5">
        <v>2</v>
      </c>
      <c r="K16" s="4">
        <v>2</v>
      </c>
      <c r="L16" s="4">
        <v>1</v>
      </c>
      <c r="M16" s="4">
        <v>1</v>
      </c>
      <c r="N16" s="4">
        <v>7</v>
      </c>
      <c r="O16" s="4" t="s">
        <v>42</v>
      </c>
      <c r="P16" s="4">
        <v>5</v>
      </c>
      <c r="Q16" s="15">
        <f t="shared" si="0"/>
        <v>5.075</v>
      </c>
      <c r="R16" s="4">
        <v>35</v>
      </c>
      <c r="S16" s="4">
        <v>0</v>
      </c>
      <c r="T16" s="4">
        <v>0</v>
      </c>
    </row>
    <row r="17" spans="1:20">
      <c r="A17" s="4" t="s">
        <v>20</v>
      </c>
      <c r="B17" s="4" t="s">
        <v>21</v>
      </c>
      <c r="C17" s="4">
        <v>1554086</v>
      </c>
      <c r="D17" s="4" t="s">
        <v>43</v>
      </c>
      <c r="E17" s="5" t="s">
        <v>35</v>
      </c>
      <c r="F17" s="5" t="s">
        <v>24</v>
      </c>
      <c r="G17" s="5" t="s">
        <v>33</v>
      </c>
      <c r="H17" s="5">
        <v>1</v>
      </c>
      <c r="I17" s="5">
        <v>1</v>
      </c>
      <c r="J17" s="5">
        <v>2</v>
      </c>
      <c r="K17" s="4">
        <v>2</v>
      </c>
      <c r="L17" s="4">
        <v>1</v>
      </c>
      <c r="M17" s="4">
        <v>1</v>
      </c>
      <c r="N17" s="4">
        <v>7</v>
      </c>
      <c r="O17" s="4" t="s">
        <v>43</v>
      </c>
      <c r="P17" s="4">
        <v>10</v>
      </c>
      <c r="Q17" s="15">
        <f t="shared" si="0"/>
        <v>10.15</v>
      </c>
      <c r="R17" s="4">
        <v>70</v>
      </c>
      <c r="S17" s="4">
        <v>0</v>
      </c>
      <c r="T17" s="4">
        <v>0</v>
      </c>
    </row>
    <row r="18" spans="1:20">
      <c r="A18" s="4" t="s">
        <v>20</v>
      </c>
      <c r="B18" s="4" t="s">
        <v>21</v>
      </c>
      <c r="C18" s="4">
        <v>1554088</v>
      </c>
      <c r="D18" s="4" t="s">
        <v>44</v>
      </c>
      <c r="E18" s="5" t="s">
        <v>35</v>
      </c>
      <c r="F18" s="5" t="s">
        <v>24</v>
      </c>
      <c r="G18" s="5" t="s">
        <v>33</v>
      </c>
      <c r="H18" s="5">
        <v>1</v>
      </c>
      <c r="I18" s="5">
        <v>1</v>
      </c>
      <c r="J18" s="5">
        <v>2</v>
      </c>
      <c r="K18" s="4">
        <v>2</v>
      </c>
      <c r="L18" s="4">
        <v>1</v>
      </c>
      <c r="M18" s="4">
        <v>1</v>
      </c>
      <c r="N18" s="4">
        <v>7</v>
      </c>
      <c r="O18" s="4" t="s">
        <v>44</v>
      </c>
      <c r="P18" s="4">
        <v>2</v>
      </c>
      <c r="Q18" s="15">
        <f t="shared" si="0"/>
        <v>2.03</v>
      </c>
      <c r="R18" s="4">
        <v>14</v>
      </c>
      <c r="S18" s="4">
        <v>0</v>
      </c>
      <c r="T18" s="4">
        <v>0</v>
      </c>
    </row>
    <row r="19" spans="1:20">
      <c r="A19" s="4" t="s">
        <v>20</v>
      </c>
      <c r="B19" s="4" t="s">
        <v>21</v>
      </c>
      <c r="C19" s="4">
        <v>1554079</v>
      </c>
      <c r="D19" s="4" t="s">
        <v>45</v>
      </c>
      <c r="E19" s="5" t="s">
        <v>46</v>
      </c>
      <c r="F19" s="5" t="s">
        <v>24</v>
      </c>
      <c r="G19" s="5" t="s">
        <v>33</v>
      </c>
      <c r="H19" s="5">
        <v>1</v>
      </c>
      <c r="I19" s="5">
        <v>1</v>
      </c>
      <c r="J19" s="5">
        <v>2</v>
      </c>
      <c r="K19" s="4">
        <v>2</v>
      </c>
      <c r="L19" s="4">
        <v>1</v>
      </c>
      <c r="M19" s="4">
        <v>1</v>
      </c>
      <c r="N19" s="4">
        <v>7</v>
      </c>
      <c r="O19" s="4" t="s">
        <v>45</v>
      </c>
      <c r="P19" s="4">
        <v>7</v>
      </c>
      <c r="Q19" s="15">
        <f t="shared" si="0"/>
        <v>7.105</v>
      </c>
      <c r="R19" s="4">
        <v>49</v>
      </c>
      <c r="S19" s="4">
        <v>0</v>
      </c>
      <c r="T19" s="4">
        <v>0</v>
      </c>
    </row>
    <row r="20" spans="1:20">
      <c r="A20" s="4" t="s">
        <v>20</v>
      </c>
      <c r="B20" s="4" t="s">
        <v>21</v>
      </c>
      <c r="C20" s="4">
        <v>1554084</v>
      </c>
      <c r="D20" s="4" t="s">
        <v>47</v>
      </c>
      <c r="E20" s="5" t="s">
        <v>46</v>
      </c>
      <c r="F20" s="5" t="s">
        <v>24</v>
      </c>
      <c r="G20" s="5" t="s">
        <v>33</v>
      </c>
      <c r="H20" s="5">
        <v>1</v>
      </c>
      <c r="I20" s="5">
        <v>1</v>
      </c>
      <c r="J20" s="5">
        <v>2</v>
      </c>
      <c r="K20" s="4">
        <v>2</v>
      </c>
      <c r="L20" s="4">
        <v>1</v>
      </c>
      <c r="M20" s="4">
        <v>1</v>
      </c>
      <c r="N20" s="4">
        <v>7</v>
      </c>
      <c r="O20" s="4" t="s">
        <v>47</v>
      </c>
      <c r="P20" s="4">
        <v>4</v>
      </c>
      <c r="Q20" s="15">
        <f t="shared" si="0"/>
        <v>4.06</v>
      </c>
      <c r="R20" s="4">
        <v>28</v>
      </c>
      <c r="S20" s="4">
        <v>0</v>
      </c>
      <c r="T20" s="4">
        <v>0</v>
      </c>
    </row>
    <row r="21" spans="1:20">
      <c r="A21" s="4" t="s">
        <v>20</v>
      </c>
      <c r="B21" s="4" t="s">
        <v>21</v>
      </c>
      <c r="C21" s="4">
        <v>1554090</v>
      </c>
      <c r="D21" s="4" t="s">
        <v>48</v>
      </c>
      <c r="E21" s="5" t="s">
        <v>46</v>
      </c>
      <c r="F21" s="5" t="s">
        <v>24</v>
      </c>
      <c r="G21" s="5" t="s">
        <v>33</v>
      </c>
      <c r="H21" s="5">
        <v>1</v>
      </c>
      <c r="I21" s="5">
        <v>1</v>
      </c>
      <c r="J21" s="5">
        <v>2</v>
      </c>
      <c r="K21" s="4">
        <v>2</v>
      </c>
      <c r="L21" s="4">
        <v>1</v>
      </c>
      <c r="M21" s="4">
        <v>1</v>
      </c>
      <c r="N21" s="4">
        <v>7</v>
      </c>
      <c r="O21" s="4" t="s">
        <v>48</v>
      </c>
      <c r="P21" s="4">
        <v>10</v>
      </c>
      <c r="Q21" s="15">
        <f t="shared" si="0"/>
        <v>10.15</v>
      </c>
      <c r="R21" s="4">
        <v>70</v>
      </c>
      <c r="S21" s="4">
        <v>0</v>
      </c>
      <c r="T21" s="4">
        <v>0</v>
      </c>
    </row>
    <row r="22" spans="1:20">
      <c r="A22" s="4" t="s">
        <v>20</v>
      </c>
      <c r="B22" s="4" t="s">
        <v>21</v>
      </c>
      <c r="C22" s="4">
        <v>1554091</v>
      </c>
      <c r="D22" s="4" t="s">
        <v>49</v>
      </c>
      <c r="E22" s="5" t="s">
        <v>46</v>
      </c>
      <c r="F22" s="5" t="s">
        <v>24</v>
      </c>
      <c r="G22" s="5" t="s">
        <v>33</v>
      </c>
      <c r="H22" s="5">
        <v>1</v>
      </c>
      <c r="I22" s="5">
        <v>1</v>
      </c>
      <c r="J22" s="5">
        <v>2</v>
      </c>
      <c r="K22" s="4">
        <v>2</v>
      </c>
      <c r="L22" s="4">
        <v>1</v>
      </c>
      <c r="M22" s="4">
        <v>1</v>
      </c>
      <c r="N22" s="4">
        <v>7</v>
      </c>
      <c r="O22" s="4" t="s">
        <v>49</v>
      </c>
      <c r="P22" s="4">
        <v>10</v>
      </c>
      <c r="Q22" s="15">
        <f t="shared" si="0"/>
        <v>10.15</v>
      </c>
      <c r="R22" s="4">
        <v>70</v>
      </c>
      <c r="S22" s="4">
        <v>0</v>
      </c>
      <c r="T22" s="4">
        <v>0</v>
      </c>
    </row>
    <row r="23" spans="1:20">
      <c r="A23" s="4" t="s">
        <v>20</v>
      </c>
      <c r="B23" s="4" t="s">
        <v>21</v>
      </c>
      <c r="C23" s="4">
        <v>1554093</v>
      </c>
      <c r="D23" s="4" t="s">
        <v>50</v>
      </c>
      <c r="E23" s="5" t="s">
        <v>46</v>
      </c>
      <c r="F23" s="5" t="s">
        <v>24</v>
      </c>
      <c r="G23" s="5" t="s">
        <v>33</v>
      </c>
      <c r="H23" s="5">
        <v>1</v>
      </c>
      <c r="I23" s="5">
        <v>1</v>
      </c>
      <c r="J23" s="5">
        <v>2</v>
      </c>
      <c r="K23" s="4">
        <v>2</v>
      </c>
      <c r="L23" s="4">
        <v>1</v>
      </c>
      <c r="M23" s="4">
        <v>1</v>
      </c>
      <c r="N23" s="4">
        <v>7</v>
      </c>
      <c r="O23" s="4" t="s">
        <v>50</v>
      </c>
      <c r="P23" s="4">
        <v>10</v>
      </c>
      <c r="Q23" s="15">
        <f t="shared" si="0"/>
        <v>10.15</v>
      </c>
      <c r="R23" s="4">
        <v>70</v>
      </c>
      <c r="S23" s="4">
        <v>0</v>
      </c>
      <c r="T23" s="4">
        <v>0</v>
      </c>
    </row>
    <row r="24" spans="1:20">
      <c r="A24" s="4" t="s">
        <v>20</v>
      </c>
      <c r="B24" s="4" t="s">
        <v>21</v>
      </c>
      <c r="C24" s="4">
        <v>1554095</v>
      </c>
      <c r="D24" s="4" t="s">
        <v>51</v>
      </c>
      <c r="E24" s="5" t="s">
        <v>52</v>
      </c>
      <c r="F24" s="5" t="s">
        <v>24</v>
      </c>
      <c r="G24" s="5" t="s">
        <v>53</v>
      </c>
      <c r="H24" s="5">
        <v>1</v>
      </c>
      <c r="I24" s="5">
        <v>1</v>
      </c>
      <c r="J24" s="5">
        <v>2</v>
      </c>
      <c r="K24" s="4">
        <v>2</v>
      </c>
      <c r="L24" s="4">
        <v>1</v>
      </c>
      <c r="M24" s="4">
        <v>1</v>
      </c>
      <c r="N24" s="4">
        <v>7</v>
      </c>
      <c r="O24" s="4" t="s">
        <v>51</v>
      </c>
      <c r="P24" s="4">
        <v>36</v>
      </c>
      <c r="Q24" s="15">
        <f t="shared" si="0"/>
        <v>36.54</v>
      </c>
      <c r="R24" s="4">
        <v>252</v>
      </c>
      <c r="S24" s="4">
        <v>0</v>
      </c>
      <c r="T24" s="4">
        <v>0</v>
      </c>
    </row>
    <row r="25" spans="1:20">
      <c r="A25" s="4" t="s">
        <v>20</v>
      </c>
      <c r="B25" s="4" t="s">
        <v>21</v>
      </c>
      <c r="C25" s="4">
        <v>1554096</v>
      </c>
      <c r="D25" s="4" t="s">
        <v>54</v>
      </c>
      <c r="E25" s="5" t="s">
        <v>46</v>
      </c>
      <c r="F25" s="5" t="s">
        <v>24</v>
      </c>
      <c r="G25" s="5" t="s">
        <v>55</v>
      </c>
      <c r="H25" s="5">
        <v>1</v>
      </c>
      <c r="I25" s="5">
        <v>1</v>
      </c>
      <c r="J25" s="5">
        <v>2</v>
      </c>
      <c r="K25" s="4">
        <v>2</v>
      </c>
      <c r="L25" s="4">
        <v>1</v>
      </c>
      <c r="M25" s="4">
        <v>1</v>
      </c>
      <c r="N25" s="4">
        <v>7</v>
      </c>
      <c r="O25" s="4" t="s">
        <v>54</v>
      </c>
      <c r="P25" s="4">
        <v>12</v>
      </c>
      <c r="Q25" s="15">
        <f t="shared" si="0"/>
        <v>12.18</v>
      </c>
      <c r="R25" s="4">
        <v>84</v>
      </c>
      <c r="S25" s="4">
        <v>0</v>
      </c>
      <c r="T25" s="4">
        <v>0</v>
      </c>
    </row>
    <row r="26" spans="1:20">
      <c r="A26" s="4" t="s">
        <v>20</v>
      </c>
      <c r="B26" s="4" t="s">
        <v>21</v>
      </c>
      <c r="C26" s="4">
        <v>1554098</v>
      </c>
      <c r="D26" s="4" t="s">
        <v>56</v>
      </c>
      <c r="E26" s="5" t="s">
        <v>46</v>
      </c>
      <c r="F26" s="5" t="s">
        <v>24</v>
      </c>
      <c r="G26" s="5" t="s">
        <v>57</v>
      </c>
      <c r="H26" s="5">
        <v>1</v>
      </c>
      <c r="I26" s="5">
        <v>1</v>
      </c>
      <c r="J26" s="5">
        <v>2</v>
      </c>
      <c r="K26" s="4">
        <v>2</v>
      </c>
      <c r="L26" s="4">
        <v>1</v>
      </c>
      <c r="M26" s="4">
        <v>1</v>
      </c>
      <c r="N26" s="4">
        <v>7</v>
      </c>
      <c r="O26" s="4" t="s">
        <v>56</v>
      </c>
      <c r="P26" s="4">
        <v>12</v>
      </c>
      <c r="Q26" s="15">
        <f t="shared" si="0"/>
        <v>12.18</v>
      </c>
      <c r="R26" s="4">
        <v>84</v>
      </c>
      <c r="S26" s="4">
        <v>0</v>
      </c>
      <c r="T26" s="4">
        <v>0</v>
      </c>
    </row>
    <row r="29" spans="1:41">
      <c r="A29" s="3" t="s">
        <v>87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>
      <c r="A30" s="3" t="s">
        <v>59</v>
      </c>
      <c r="B30" s="3" t="s">
        <v>75</v>
      </c>
      <c r="C30" s="3" t="s">
        <v>76</v>
      </c>
      <c r="D30" s="3" t="s">
        <v>4</v>
      </c>
      <c r="E30" s="3" t="s">
        <v>77</v>
      </c>
      <c r="F30" s="3" t="s">
        <v>60</v>
      </c>
      <c r="G30" s="3" t="s">
        <v>78</v>
      </c>
      <c r="H30" s="3" t="s">
        <v>79</v>
      </c>
      <c r="I30" s="3" t="s">
        <v>9</v>
      </c>
      <c r="J30" s="3" t="s">
        <v>10</v>
      </c>
      <c r="K30" s="3" t="s">
        <v>11</v>
      </c>
      <c r="L30" s="3" t="s">
        <v>12</v>
      </c>
      <c r="M30" s="3" t="s">
        <v>13</v>
      </c>
      <c r="N30" s="3" t="s">
        <v>81</v>
      </c>
      <c r="O30" s="10" t="s">
        <v>61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="1" customFormat="1" spans="1:15">
      <c r="A31" s="6" t="s">
        <v>20</v>
      </c>
      <c r="B31" s="6" t="s">
        <v>21</v>
      </c>
      <c r="C31" s="6">
        <v>1554066</v>
      </c>
      <c r="D31" s="6" t="s">
        <v>22</v>
      </c>
      <c r="E31" s="7" t="s">
        <v>23</v>
      </c>
      <c r="F31" s="7" t="s">
        <v>24</v>
      </c>
      <c r="G31" s="7" t="s">
        <v>25</v>
      </c>
      <c r="H31" s="7">
        <v>1</v>
      </c>
      <c r="I31" s="7">
        <v>0</v>
      </c>
      <c r="J31" s="7">
        <v>0</v>
      </c>
      <c r="K31" s="6">
        <v>478</v>
      </c>
      <c r="L31" s="6">
        <v>0</v>
      </c>
      <c r="M31" s="6">
        <v>0</v>
      </c>
      <c r="N31" s="6" t="s">
        <v>27</v>
      </c>
      <c r="O31" s="11" t="s">
        <v>67</v>
      </c>
    </row>
    <row r="32" s="1" customFormat="1" spans="1:15">
      <c r="A32" s="6" t="s">
        <v>20</v>
      </c>
      <c r="B32" s="6" t="s">
        <v>21</v>
      </c>
      <c r="C32" s="6">
        <v>1554066</v>
      </c>
      <c r="D32" s="6" t="s">
        <v>22</v>
      </c>
      <c r="E32" s="7" t="s">
        <v>23</v>
      </c>
      <c r="F32" s="7" t="s">
        <v>24</v>
      </c>
      <c r="G32" s="7" t="s">
        <v>28</v>
      </c>
      <c r="H32" s="7">
        <v>1</v>
      </c>
      <c r="I32" s="7">
        <v>0</v>
      </c>
      <c r="J32" s="7">
        <v>570</v>
      </c>
      <c r="K32" s="6">
        <v>0</v>
      </c>
      <c r="L32" s="6">
        <v>0</v>
      </c>
      <c r="M32" s="6">
        <v>0</v>
      </c>
      <c r="N32" s="6" t="s">
        <v>27</v>
      </c>
      <c r="O32" s="11" t="s">
        <v>67</v>
      </c>
    </row>
    <row r="33" s="1" customFormat="1" spans="1:15">
      <c r="A33" s="6" t="s">
        <v>20</v>
      </c>
      <c r="B33" s="6" t="s">
        <v>21</v>
      </c>
      <c r="C33" s="6">
        <v>1554066</v>
      </c>
      <c r="D33" s="6" t="s">
        <v>22</v>
      </c>
      <c r="E33" s="7" t="s">
        <v>23</v>
      </c>
      <c r="F33" s="7" t="s">
        <v>24</v>
      </c>
      <c r="G33" s="7" t="s">
        <v>29</v>
      </c>
      <c r="H33" s="7">
        <v>1</v>
      </c>
      <c r="I33" s="7">
        <v>330</v>
      </c>
      <c r="J33" s="7">
        <v>0</v>
      </c>
      <c r="K33" s="6">
        <v>0</v>
      </c>
      <c r="L33" s="6">
        <v>0</v>
      </c>
      <c r="M33" s="6">
        <v>0</v>
      </c>
      <c r="N33" s="6" t="s">
        <v>27</v>
      </c>
      <c r="O33" s="11" t="s">
        <v>67</v>
      </c>
    </row>
    <row r="34" s="1" customFormat="1" spans="1:15">
      <c r="A34" s="6" t="s">
        <v>20</v>
      </c>
      <c r="B34" s="6" t="s">
        <v>21</v>
      </c>
      <c r="C34" s="6">
        <v>1554066</v>
      </c>
      <c r="D34" s="6" t="s">
        <v>22</v>
      </c>
      <c r="E34" s="7" t="s">
        <v>23</v>
      </c>
      <c r="F34" s="7" t="s">
        <v>24</v>
      </c>
      <c r="G34" s="7" t="s">
        <v>30</v>
      </c>
      <c r="H34" s="7">
        <v>1</v>
      </c>
      <c r="I34" s="7">
        <v>0</v>
      </c>
      <c r="J34" s="7">
        <v>0</v>
      </c>
      <c r="K34" s="6">
        <v>0</v>
      </c>
      <c r="L34" s="6">
        <v>286</v>
      </c>
      <c r="M34" s="6">
        <v>0</v>
      </c>
      <c r="N34" s="6" t="s">
        <v>27</v>
      </c>
      <c r="O34" s="11" t="s">
        <v>67</v>
      </c>
    </row>
    <row r="35" s="1" customFormat="1" spans="1:15">
      <c r="A35" s="6" t="s">
        <v>20</v>
      </c>
      <c r="B35" s="6" t="s">
        <v>21</v>
      </c>
      <c r="C35" s="6">
        <v>1554066</v>
      </c>
      <c r="D35" s="6" t="s">
        <v>22</v>
      </c>
      <c r="E35" s="7" t="s">
        <v>23</v>
      </c>
      <c r="F35" s="7" t="s">
        <v>24</v>
      </c>
      <c r="G35" s="7" t="s">
        <v>31</v>
      </c>
      <c r="H35" s="7">
        <v>1</v>
      </c>
      <c r="I35" s="7">
        <v>0</v>
      </c>
      <c r="J35" s="7">
        <v>0</v>
      </c>
      <c r="K35" s="6">
        <v>0</v>
      </c>
      <c r="L35" s="6">
        <v>0</v>
      </c>
      <c r="M35" s="6">
        <v>102</v>
      </c>
      <c r="N35" s="6" t="s">
        <v>27</v>
      </c>
      <c r="O35" s="11" t="s">
        <v>67</v>
      </c>
    </row>
    <row r="36" spans="1:15">
      <c r="A36" s="4" t="s">
        <v>20</v>
      </c>
      <c r="B36" s="4" t="s">
        <v>21</v>
      </c>
      <c r="C36" s="4">
        <v>1554067</v>
      </c>
      <c r="D36" s="4" t="s">
        <v>32</v>
      </c>
      <c r="E36" s="5" t="s">
        <v>23</v>
      </c>
      <c r="F36" s="5" t="s">
        <v>24</v>
      </c>
      <c r="G36" s="5" t="s">
        <v>33</v>
      </c>
      <c r="H36" s="5">
        <v>1</v>
      </c>
      <c r="I36" s="5">
        <v>420</v>
      </c>
      <c r="J36" s="5">
        <v>840</v>
      </c>
      <c r="K36" s="4">
        <v>840</v>
      </c>
      <c r="L36" s="4">
        <v>420</v>
      </c>
      <c r="M36" s="4">
        <v>420</v>
      </c>
      <c r="N36" s="4" t="s">
        <v>27</v>
      </c>
      <c r="O36" s="12" t="s">
        <v>68</v>
      </c>
    </row>
    <row r="37" spans="1:15">
      <c r="A37" s="4" t="s">
        <v>20</v>
      </c>
      <c r="B37" s="4" t="s">
        <v>21</v>
      </c>
      <c r="C37" s="4">
        <v>1554069</v>
      </c>
      <c r="D37" s="4" t="s">
        <v>34</v>
      </c>
      <c r="E37" s="5" t="s">
        <v>35</v>
      </c>
      <c r="F37" s="5" t="s">
        <v>24</v>
      </c>
      <c r="G37" s="5" t="s">
        <v>33</v>
      </c>
      <c r="H37" s="5">
        <v>1</v>
      </c>
      <c r="I37" s="5">
        <v>52</v>
      </c>
      <c r="J37" s="5">
        <v>104</v>
      </c>
      <c r="K37" s="4">
        <v>104</v>
      </c>
      <c r="L37" s="4">
        <v>52</v>
      </c>
      <c r="M37" s="4">
        <v>52</v>
      </c>
      <c r="N37" s="4" t="s">
        <v>34</v>
      </c>
      <c r="O37" s="12" t="s">
        <v>68</v>
      </c>
    </row>
    <row r="38" spans="1:15">
      <c r="A38" s="4" t="s">
        <v>20</v>
      </c>
      <c r="B38" s="4" t="s">
        <v>21</v>
      </c>
      <c r="C38" s="4">
        <v>1554071</v>
      </c>
      <c r="D38" s="4" t="s">
        <v>36</v>
      </c>
      <c r="E38" s="5" t="s">
        <v>35</v>
      </c>
      <c r="F38" s="5" t="s">
        <v>24</v>
      </c>
      <c r="G38" s="5" t="s">
        <v>33</v>
      </c>
      <c r="H38" s="5">
        <v>1</v>
      </c>
      <c r="I38" s="5">
        <v>5</v>
      </c>
      <c r="J38" s="5">
        <v>10</v>
      </c>
      <c r="K38" s="4">
        <v>10</v>
      </c>
      <c r="L38" s="4">
        <v>5</v>
      </c>
      <c r="M38" s="4">
        <v>5</v>
      </c>
      <c r="N38" s="4" t="s">
        <v>36</v>
      </c>
      <c r="O38" s="12" t="s">
        <v>68</v>
      </c>
    </row>
    <row r="39" spans="1:15">
      <c r="A39" s="4" t="s">
        <v>20</v>
      </c>
      <c r="B39" s="4" t="s">
        <v>21</v>
      </c>
      <c r="C39" s="4">
        <v>1554072</v>
      </c>
      <c r="D39" s="4" t="s">
        <v>37</v>
      </c>
      <c r="E39" s="5" t="s">
        <v>35</v>
      </c>
      <c r="F39" s="5" t="s">
        <v>24</v>
      </c>
      <c r="G39" s="5" t="s">
        <v>33</v>
      </c>
      <c r="H39" s="5">
        <v>1</v>
      </c>
      <c r="I39" s="5">
        <v>10</v>
      </c>
      <c r="J39" s="5">
        <v>20</v>
      </c>
      <c r="K39" s="4">
        <v>20</v>
      </c>
      <c r="L39" s="4">
        <v>10</v>
      </c>
      <c r="M39" s="4">
        <v>10</v>
      </c>
      <c r="N39" s="4" t="s">
        <v>37</v>
      </c>
      <c r="O39" s="12" t="s">
        <v>68</v>
      </c>
    </row>
    <row r="40" spans="1:15">
      <c r="A40" s="4" t="s">
        <v>20</v>
      </c>
      <c r="B40" s="4" t="s">
        <v>21</v>
      </c>
      <c r="C40" s="4">
        <v>1554074</v>
      </c>
      <c r="D40" s="4" t="s">
        <v>38</v>
      </c>
      <c r="E40" s="5" t="s">
        <v>35</v>
      </c>
      <c r="F40" s="5" t="s">
        <v>24</v>
      </c>
      <c r="G40" s="5" t="s">
        <v>33</v>
      </c>
      <c r="H40" s="5">
        <v>1</v>
      </c>
      <c r="I40" s="5">
        <v>15</v>
      </c>
      <c r="J40" s="5">
        <v>30</v>
      </c>
      <c r="K40" s="4">
        <v>30</v>
      </c>
      <c r="L40" s="4">
        <v>15</v>
      </c>
      <c r="M40" s="4">
        <v>15</v>
      </c>
      <c r="N40" s="4" t="s">
        <v>38</v>
      </c>
      <c r="O40" s="12" t="s">
        <v>68</v>
      </c>
    </row>
    <row r="41" spans="1:15">
      <c r="A41" s="4" t="s">
        <v>20</v>
      </c>
      <c r="B41" s="4" t="s">
        <v>21</v>
      </c>
      <c r="C41" s="4">
        <v>1554076</v>
      </c>
      <c r="D41" s="4" t="s">
        <v>39</v>
      </c>
      <c r="E41" s="5" t="s">
        <v>35</v>
      </c>
      <c r="F41" s="5" t="s">
        <v>24</v>
      </c>
      <c r="G41" s="5" t="s">
        <v>33</v>
      </c>
      <c r="H41" s="5">
        <v>1</v>
      </c>
      <c r="I41" s="5">
        <v>5</v>
      </c>
      <c r="J41" s="5">
        <v>10</v>
      </c>
      <c r="K41" s="4">
        <v>10</v>
      </c>
      <c r="L41" s="4">
        <v>5</v>
      </c>
      <c r="M41" s="4">
        <v>5</v>
      </c>
      <c r="N41" s="4" t="s">
        <v>39</v>
      </c>
      <c r="O41" s="12" t="s">
        <v>68</v>
      </c>
    </row>
    <row r="42" spans="1:15">
      <c r="A42" s="4" t="s">
        <v>20</v>
      </c>
      <c r="B42" s="4" t="s">
        <v>21</v>
      </c>
      <c r="C42" s="4">
        <v>1554078</v>
      </c>
      <c r="D42" s="4" t="s">
        <v>40</v>
      </c>
      <c r="E42" s="5" t="s">
        <v>35</v>
      </c>
      <c r="F42" s="5" t="s">
        <v>24</v>
      </c>
      <c r="G42" s="5" t="s">
        <v>33</v>
      </c>
      <c r="H42" s="5">
        <v>1</v>
      </c>
      <c r="I42" s="5">
        <v>4</v>
      </c>
      <c r="J42" s="5">
        <v>8</v>
      </c>
      <c r="K42" s="4">
        <v>8</v>
      </c>
      <c r="L42" s="4">
        <v>4</v>
      </c>
      <c r="M42" s="4">
        <v>4</v>
      </c>
      <c r="N42" s="4" t="s">
        <v>40</v>
      </c>
      <c r="O42" s="12" t="s">
        <v>68</v>
      </c>
    </row>
    <row r="43" spans="1:15">
      <c r="A43" s="4" t="s">
        <v>20</v>
      </c>
      <c r="B43" s="4" t="s">
        <v>21</v>
      </c>
      <c r="C43" s="4">
        <v>1554081</v>
      </c>
      <c r="D43" s="4" t="s">
        <v>41</v>
      </c>
      <c r="E43" s="5" t="s">
        <v>35</v>
      </c>
      <c r="F43" s="5" t="s">
        <v>24</v>
      </c>
      <c r="G43" s="5" t="s">
        <v>33</v>
      </c>
      <c r="H43" s="5">
        <v>1</v>
      </c>
      <c r="I43" s="5">
        <v>5</v>
      </c>
      <c r="J43" s="5">
        <v>10</v>
      </c>
      <c r="K43" s="4">
        <v>10</v>
      </c>
      <c r="L43" s="4">
        <v>5</v>
      </c>
      <c r="M43" s="4">
        <v>5</v>
      </c>
      <c r="N43" s="4" t="s">
        <v>41</v>
      </c>
      <c r="O43" s="12" t="s">
        <v>68</v>
      </c>
    </row>
    <row r="44" spans="1:15">
      <c r="A44" s="4" t="s">
        <v>20</v>
      </c>
      <c r="B44" s="4" t="s">
        <v>21</v>
      </c>
      <c r="C44" s="4">
        <v>1554083</v>
      </c>
      <c r="D44" s="4" t="s">
        <v>42</v>
      </c>
      <c r="E44" s="5" t="s">
        <v>35</v>
      </c>
      <c r="F44" s="5" t="s">
        <v>24</v>
      </c>
      <c r="G44" s="5" t="s">
        <v>33</v>
      </c>
      <c r="H44" s="5">
        <v>1</v>
      </c>
      <c r="I44" s="5">
        <v>5</v>
      </c>
      <c r="J44" s="5">
        <v>10</v>
      </c>
      <c r="K44" s="4">
        <v>10</v>
      </c>
      <c r="L44" s="4">
        <v>5</v>
      </c>
      <c r="M44" s="4">
        <v>5</v>
      </c>
      <c r="N44" s="4" t="s">
        <v>42</v>
      </c>
      <c r="O44" s="12" t="s">
        <v>68</v>
      </c>
    </row>
    <row r="45" spans="1:15">
      <c r="A45" s="4" t="s">
        <v>20</v>
      </c>
      <c r="B45" s="4" t="s">
        <v>21</v>
      </c>
      <c r="C45" s="4">
        <v>1554086</v>
      </c>
      <c r="D45" s="4" t="s">
        <v>43</v>
      </c>
      <c r="E45" s="5" t="s">
        <v>35</v>
      </c>
      <c r="F45" s="5" t="s">
        <v>24</v>
      </c>
      <c r="G45" s="5" t="s">
        <v>33</v>
      </c>
      <c r="H45" s="5">
        <v>1</v>
      </c>
      <c r="I45" s="5">
        <v>10</v>
      </c>
      <c r="J45" s="5">
        <v>20</v>
      </c>
      <c r="K45" s="4">
        <v>20</v>
      </c>
      <c r="L45" s="4">
        <v>10</v>
      </c>
      <c r="M45" s="4">
        <v>10</v>
      </c>
      <c r="N45" s="4" t="s">
        <v>43</v>
      </c>
      <c r="O45" s="12" t="s">
        <v>68</v>
      </c>
    </row>
    <row r="46" spans="1:15">
      <c r="A46" s="4" t="s">
        <v>20</v>
      </c>
      <c r="B46" s="4" t="s">
        <v>21</v>
      </c>
      <c r="C46" s="4">
        <v>1554088</v>
      </c>
      <c r="D46" s="4" t="s">
        <v>44</v>
      </c>
      <c r="E46" s="5" t="s">
        <v>35</v>
      </c>
      <c r="F46" s="5" t="s">
        <v>24</v>
      </c>
      <c r="G46" s="5" t="s">
        <v>33</v>
      </c>
      <c r="H46" s="5">
        <v>1</v>
      </c>
      <c r="I46" s="5">
        <v>2</v>
      </c>
      <c r="J46" s="5">
        <v>4</v>
      </c>
      <c r="K46" s="4">
        <v>4</v>
      </c>
      <c r="L46" s="4">
        <v>2</v>
      </c>
      <c r="M46" s="4">
        <v>2</v>
      </c>
      <c r="N46" s="4" t="s">
        <v>44</v>
      </c>
      <c r="O46" s="12" t="s">
        <v>68</v>
      </c>
    </row>
    <row r="47" spans="1:15">
      <c r="A47" s="4" t="s">
        <v>20</v>
      </c>
      <c r="B47" s="4" t="s">
        <v>21</v>
      </c>
      <c r="C47" s="4">
        <v>1554079</v>
      </c>
      <c r="D47" s="4" t="s">
        <v>45</v>
      </c>
      <c r="E47" s="5" t="s">
        <v>46</v>
      </c>
      <c r="F47" s="5" t="s">
        <v>24</v>
      </c>
      <c r="G47" s="5" t="s">
        <v>33</v>
      </c>
      <c r="H47" s="5">
        <v>1</v>
      </c>
      <c r="I47" s="5">
        <v>7</v>
      </c>
      <c r="J47" s="5">
        <v>14</v>
      </c>
      <c r="K47" s="4">
        <v>14</v>
      </c>
      <c r="L47" s="4">
        <v>7</v>
      </c>
      <c r="M47" s="4">
        <v>7</v>
      </c>
      <c r="N47" s="4" t="s">
        <v>45</v>
      </c>
      <c r="O47" s="12" t="s">
        <v>68</v>
      </c>
    </row>
    <row r="48" spans="1:15">
      <c r="A48" s="4" t="s">
        <v>20</v>
      </c>
      <c r="B48" s="4" t="s">
        <v>21</v>
      </c>
      <c r="C48" s="4">
        <v>1554084</v>
      </c>
      <c r="D48" s="4" t="s">
        <v>47</v>
      </c>
      <c r="E48" s="5" t="s">
        <v>46</v>
      </c>
      <c r="F48" s="5" t="s">
        <v>24</v>
      </c>
      <c r="G48" s="5" t="s">
        <v>33</v>
      </c>
      <c r="H48" s="5">
        <v>1</v>
      </c>
      <c r="I48" s="5">
        <v>4</v>
      </c>
      <c r="J48" s="5">
        <v>8</v>
      </c>
      <c r="K48" s="4">
        <v>8</v>
      </c>
      <c r="L48" s="4">
        <v>4</v>
      </c>
      <c r="M48" s="4">
        <v>4</v>
      </c>
      <c r="N48" s="4" t="s">
        <v>47</v>
      </c>
      <c r="O48" s="12" t="s">
        <v>68</v>
      </c>
    </row>
    <row r="49" spans="1:15">
      <c r="A49" s="4" t="s">
        <v>20</v>
      </c>
      <c r="B49" s="4" t="s">
        <v>21</v>
      </c>
      <c r="C49" s="4">
        <v>1554090</v>
      </c>
      <c r="D49" s="4" t="s">
        <v>48</v>
      </c>
      <c r="E49" s="5" t="s">
        <v>46</v>
      </c>
      <c r="F49" s="5" t="s">
        <v>24</v>
      </c>
      <c r="G49" s="5" t="s">
        <v>33</v>
      </c>
      <c r="H49" s="5">
        <v>1</v>
      </c>
      <c r="I49" s="5">
        <v>10</v>
      </c>
      <c r="J49" s="5">
        <v>20</v>
      </c>
      <c r="K49" s="4">
        <v>20</v>
      </c>
      <c r="L49" s="4">
        <v>10</v>
      </c>
      <c r="M49" s="4">
        <v>10</v>
      </c>
      <c r="N49" s="4" t="s">
        <v>48</v>
      </c>
      <c r="O49" s="12" t="s">
        <v>68</v>
      </c>
    </row>
    <row r="50" spans="1:15">
      <c r="A50" s="4" t="s">
        <v>20</v>
      </c>
      <c r="B50" s="4" t="s">
        <v>21</v>
      </c>
      <c r="C50" s="4">
        <v>1554091</v>
      </c>
      <c r="D50" s="4" t="s">
        <v>49</v>
      </c>
      <c r="E50" s="5" t="s">
        <v>46</v>
      </c>
      <c r="F50" s="5" t="s">
        <v>24</v>
      </c>
      <c r="G50" s="5" t="s">
        <v>33</v>
      </c>
      <c r="H50" s="5">
        <v>1</v>
      </c>
      <c r="I50" s="5">
        <v>10</v>
      </c>
      <c r="J50" s="5">
        <v>20</v>
      </c>
      <c r="K50" s="4">
        <v>20</v>
      </c>
      <c r="L50" s="4">
        <v>10</v>
      </c>
      <c r="M50" s="4">
        <v>10</v>
      </c>
      <c r="N50" s="4" t="s">
        <v>49</v>
      </c>
      <c r="O50" s="12" t="s">
        <v>68</v>
      </c>
    </row>
    <row r="51" spans="1:15">
      <c r="A51" s="4" t="s">
        <v>20</v>
      </c>
      <c r="B51" s="4" t="s">
        <v>21</v>
      </c>
      <c r="C51" s="4">
        <v>1554093</v>
      </c>
      <c r="D51" s="4" t="s">
        <v>50</v>
      </c>
      <c r="E51" s="5" t="s">
        <v>46</v>
      </c>
      <c r="F51" s="5" t="s">
        <v>24</v>
      </c>
      <c r="G51" s="5" t="s">
        <v>33</v>
      </c>
      <c r="H51" s="5">
        <v>1</v>
      </c>
      <c r="I51" s="5">
        <v>10</v>
      </c>
      <c r="J51" s="5">
        <v>20</v>
      </c>
      <c r="K51" s="4">
        <v>20</v>
      </c>
      <c r="L51" s="4">
        <v>10</v>
      </c>
      <c r="M51" s="4">
        <v>10</v>
      </c>
      <c r="N51" s="4" t="s">
        <v>50</v>
      </c>
      <c r="O51" s="12" t="s">
        <v>68</v>
      </c>
    </row>
    <row r="52" s="2" customFormat="1" spans="1:14">
      <c r="A52" s="8" t="s">
        <v>20</v>
      </c>
      <c r="B52" s="8" t="s">
        <v>21</v>
      </c>
      <c r="C52" s="8">
        <v>1554095</v>
      </c>
      <c r="D52" s="8" t="s">
        <v>51</v>
      </c>
      <c r="E52" s="9" t="s">
        <v>52</v>
      </c>
      <c r="F52" s="9" t="s">
        <v>24</v>
      </c>
      <c r="G52" s="9" t="s">
        <v>53</v>
      </c>
      <c r="H52" s="9">
        <v>1</v>
      </c>
      <c r="I52" s="9">
        <v>36</v>
      </c>
      <c r="J52" s="9">
        <v>72</v>
      </c>
      <c r="K52" s="8">
        <v>72</v>
      </c>
      <c r="L52" s="8">
        <v>36</v>
      </c>
      <c r="M52" s="8">
        <v>36</v>
      </c>
      <c r="N52" s="8" t="s">
        <v>51</v>
      </c>
    </row>
    <row r="53" s="2" customFormat="1" spans="1:14">
      <c r="A53" s="8" t="s">
        <v>20</v>
      </c>
      <c r="B53" s="8" t="s">
        <v>21</v>
      </c>
      <c r="C53" s="8">
        <v>1554096</v>
      </c>
      <c r="D53" s="8" t="s">
        <v>54</v>
      </c>
      <c r="E53" s="9" t="s">
        <v>46</v>
      </c>
      <c r="F53" s="9" t="s">
        <v>24</v>
      </c>
      <c r="G53" s="9" t="s">
        <v>55</v>
      </c>
      <c r="H53" s="9">
        <v>1</v>
      </c>
      <c r="I53" s="9">
        <v>12</v>
      </c>
      <c r="J53" s="9">
        <v>24</v>
      </c>
      <c r="K53" s="8">
        <v>24</v>
      </c>
      <c r="L53" s="8">
        <v>12</v>
      </c>
      <c r="M53" s="8">
        <v>12</v>
      </c>
      <c r="N53" s="8" t="s">
        <v>54</v>
      </c>
    </row>
    <row r="54" s="2" customFormat="1" spans="1:14">
      <c r="A54" s="8" t="s">
        <v>20</v>
      </c>
      <c r="B54" s="8" t="s">
        <v>21</v>
      </c>
      <c r="C54" s="8">
        <v>1554098</v>
      </c>
      <c r="D54" s="8" t="s">
        <v>56</v>
      </c>
      <c r="E54" s="9" t="s">
        <v>46</v>
      </c>
      <c r="F54" s="9" t="s">
        <v>24</v>
      </c>
      <c r="G54" s="9" t="s">
        <v>57</v>
      </c>
      <c r="H54" s="9">
        <v>1</v>
      </c>
      <c r="I54" s="9">
        <v>12</v>
      </c>
      <c r="J54" s="9">
        <v>24</v>
      </c>
      <c r="K54" s="8">
        <v>24</v>
      </c>
      <c r="L54" s="8">
        <v>12</v>
      </c>
      <c r="M54" s="8">
        <v>12</v>
      </c>
      <c r="N54" s="8" t="s">
        <v>56</v>
      </c>
    </row>
    <row r="57" spans="9:13">
      <c r="I57" s="13" t="s">
        <v>9</v>
      </c>
      <c r="J57" s="13" t="s">
        <v>10</v>
      </c>
      <c r="K57" s="13" t="s">
        <v>11</v>
      </c>
      <c r="L57" s="13" t="s">
        <v>12</v>
      </c>
      <c r="M57" s="13" t="s">
        <v>13</v>
      </c>
    </row>
    <row r="58" spans="9:13">
      <c r="I58" s="14">
        <f>SUM(I31:I54)*1.015</f>
        <v>978.46</v>
      </c>
      <c r="J58" s="14">
        <f>SUM(J31:J54)*1.015</f>
        <v>1865.57</v>
      </c>
      <c r="K58" s="14">
        <f>SUM(K31:K54)*1.015</f>
        <v>1772.19</v>
      </c>
      <c r="L58" s="14">
        <f>SUM(L31:L54)*1.015</f>
        <v>933.8</v>
      </c>
      <c r="M58" s="14">
        <f>SUM(M31:M54)*1.015</f>
        <v>747.04</v>
      </c>
    </row>
  </sheetData>
  <mergeCells count="2">
    <mergeCell ref="A1:S1"/>
    <mergeCell ref="A29:N2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平常心A</cp:lastModifiedBy>
  <dcterms:created xsi:type="dcterms:W3CDTF">2024-12-24T01:37:00Z</dcterms:created>
  <dcterms:modified xsi:type="dcterms:W3CDTF">2025-01-06T05:00:54Z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1A617A3A6E7D45958A2D94B14C15419E_12</vt:lpwstr>
  </property>
  <property fmtid="{D5CDD505-2E9C-101B-9397-08002B2CF9AE}" pid="3" name="KSOProductBuildVer">
    <vt:lpwstr>2052-12.1.0.19302</vt:lpwstr>
  </property>
</Properties>
</file>