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5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5" hidden="1">'Summary Table-English Format'!$A$1:$V$87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<sst xmlns="http://schemas.openxmlformats.org/spreadsheetml/2006/main" count="3236" uniqueCount="132">
  <si>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</si>
  <si>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</si>
  <si>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</si>
  <si>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</si>
  <si>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</si>
  <si>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</si>
  <si>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</si>
  <si>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</si>
  <si>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</si>
  <si>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</si>
  <si>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</si>
  <si>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</si>
  <si>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</si>
  <si>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</si>
  <si>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</si>
  <si>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</si>
  <si>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AU</t>
  </si>
  <si>
    <t>DEFACTO PERAKENDE TİC.A.Ş. DEPO Organize San. Bölgesi 6.Depo Kazım Karabekir Mah. Cumhuriyet Cad. Tekirdağ/Çerkezköy Tel:0090 282 758 11 34-35</t>
  </si>
  <si>
    <t>22.04.2025</t>
  </si>
  <si>
    <t>ER22 - STONE</t>
  </si>
  <si>
    <t>E4790AXDFA</t>
  </si>
  <si>
    <t>-</t>
  </si>
  <si>
    <t>TURKEY</t>
  </si>
  <si>
    <t>BN295 - LT.BROWN</t>
  </si>
  <si>
    <t>E4790AXDFB</t>
  </si>
  <si>
    <t>BK27 - BLACK</t>
  </si>
  <si>
    <t>E4790AXDFC</t>
  </si>
  <si>
    <t>KH465 - LT.KHAKI</t>
  </si>
  <si>
    <t>E4790AXDFD</t>
  </si>
  <si>
    <t>İSTANBUL DEPO</t>
  </si>
  <si>
    <t>E4790AXDFA28</t>
  </si>
  <si>
    <t>E4790AXDFA30</t>
  </si>
  <si>
    <t>E4790AXDFA32</t>
  </si>
  <si>
    <t>E4790AXDFA34</t>
  </si>
  <si>
    <t>E4790AXDFA36</t>
  </si>
  <si>
    <t>E4790AXDFA38</t>
  </si>
  <si>
    <t>E4790AXDFB28</t>
  </si>
  <si>
    <t>E4790AXDFB32</t>
  </si>
  <si>
    <t>E4790AXDFB34</t>
  </si>
  <si>
    <t>E4790AXDFC28</t>
  </si>
  <si>
    <t>E4790AXDFB30</t>
  </si>
  <si>
    <t>E4790AXDFC32</t>
  </si>
  <si>
    <t>E4790AXDFC34</t>
  </si>
  <si>
    <t>E4790AXDFB36</t>
  </si>
  <si>
    <t>E4790AXDFB38</t>
  </si>
  <si>
    <t>GEORGIA</t>
  </si>
  <si>
    <t>28.03.2025</t>
  </si>
  <si>
    <t>NORTH IRAQ</t>
  </si>
  <si>
    <t>UZBEKISTAN</t>
  </si>
  <si>
    <t>UKRAINE</t>
  </si>
  <si>
    <t>ALBANIA</t>
  </si>
  <si>
    <t>MOLDOVA</t>
  </si>
  <si>
    <t>AZERBAIJAN</t>
  </si>
  <si>
    <t>KOSOVO</t>
  </si>
  <si>
    <t>KAZAKHSTAN</t>
  </si>
  <si>
    <t>E4790AXKZKB</t>
  </si>
  <si>
    <t>E4790AXKZKD</t>
  </si>
  <si>
    <t>E4790AXKZKA1</t>
  </si>
  <si>
    <t>E4790AXKZKE</t>
  </si>
  <si>
    <t>EGYPT</t>
  </si>
  <si>
    <t>E4790AXDFA1</t>
  </si>
  <si>
    <t>E4790AXDFB1</t>
  </si>
  <si>
    <t>E4790AXDFC1</t>
  </si>
  <si>
    <t>E4790AXDFD1</t>
  </si>
  <si>
    <t>BOSNIA</t>
  </si>
  <si>
    <t>SOUTH IRAQ</t>
  </si>
  <si>
    <t>MONTENEGRO</t>
  </si>
  <si>
    <t>LEBANON</t>
  </si>
  <si>
    <t>MOROCCO</t>
  </si>
  <si>
    <t>E4790AXDFA2</t>
  </si>
  <si>
    <t>E4790AXDFB2</t>
  </si>
  <si>
    <t>E4790AXDFC2</t>
  </si>
  <si>
    <t>E4790AXDFD2</t>
  </si>
  <si>
    <t>TOPTAN-5</t>
  </si>
  <si>
    <t>E4790AXTOP5B</t>
  </si>
  <si>
    <t>E4790AXTOP5D</t>
  </si>
  <si>
    <t>E4790AXTOP5A1</t>
  </si>
  <si>
    <t>E4790AXTOP5E</t>
  </si>
  <si>
    <t>TOPTAN-7</t>
  </si>
  <si>
    <t>E4790AXTOP7B</t>
  </si>
  <si>
    <t>E4790AXTOP7D</t>
  </si>
  <si>
    <t>E4790AXTOP7A1</t>
  </si>
  <si>
    <t>E4790AXTOP7E</t>
  </si>
  <si>
    <t>Beden Bazlı Toplam Sipariş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</si>
  <si>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</si>
  <si>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</si>
  <si>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</si>
  <si>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</si>
  <si>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</si>
  <si>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</si>
  <si>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</si>
  <si>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</si>
  <si>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</si>
  <si>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</si>
  <si>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</si>
  <si>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</si>
  <si>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</si>
  <si>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</si>
  <si>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</si>
  <si>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只有 28 32 34</t>
  </si>
  <si>
    <t>有价格</t>
  </si>
  <si>
    <t>无28</t>
  </si>
  <si>
    <t>无38 40</t>
  </si>
  <si>
    <t>无40</t>
  </si>
  <si>
    <t>无 38 40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</si>
  <si>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</si>
  <si>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</si>
  <si>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</si>
  <si>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1582048/1582050/1582052/1582057</t>
  </si>
  <si>
    <t>1582037/1582039/1582040/1582042/1582043/1582044/1582045/1582046/1582047/1582060</t>
  </si>
  <si>
    <t>1582048/1582050/1582052/1582054/1582057</t>
  </si>
  <si>
    <t>1582037/1582039/1582040/1582041/1582042/1582043/1582044/1582045/1582046/1582047/1582060</t>
  </si>
  <si>
    <t>空白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</si>
  <si>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</si>
  <si>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</si>
  <si>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</si>
  <si>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</si>
  <si>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</si>
  <si>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</si>
  <si>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</si>
  <si>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</si>
  <si>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</si>
  <si>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</si>
  <si>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</si>
  <si>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</si>
  <si>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</si>
  <si>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</si>
  <si>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</si>
  <si>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 xml:space="preserve"> 28 32 34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</si>
  <si>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</si>
  <si>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 xml:space="preserve">无 38 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</si>
  <si>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 xml:space="preserve">无38 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</si>
</sst>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67939815" refreshedBy="admin" recordCount="85">
  <cacheSource type="worksheet">
    <worksheetSource ref="B91:Q172" sheet="Summary Table-English Format"/>
  </cacheSource>
  <cacheFields count="16"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81.7101851852" refreshedBy="admin" recordCount="85">
  <cacheSource type="worksheet">
    <worksheetSource ref="A91:Q172" sheet="Summary Table-English Format"/>
  </cacheSource>
  <cacheFields count="17">
    <cacheField name="Style Code" numFmtId="0">
      <sharedItems count="1">
        <s v="E4790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0"/>
    <x v="0"/>
    <x v="0"/>
    <x v="2"/>
    <x v="2"/>
    <x v="0"/>
    <x v="2"/>
    <x v="2"/>
    <x v="2"/>
    <x v="2"/>
    <x v="2"/>
    <x v="2"/>
    <x v="0"/>
    <x v="2"/>
    <x v="0"/>
  </r>
  <r>
    <x v="0"/>
    <x v="0"/>
    <x v="0"/>
    <x v="0"/>
    <x v="0"/>
    <x v="3"/>
    <x v="3"/>
    <x v="0"/>
    <x v="3"/>
    <x v="3"/>
    <x v="3"/>
    <x v="3"/>
    <x v="3"/>
    <x v="3"/>
    <x v="0"/>
    <x v="3"/>
    <x v="0"/>
  </r>
  <r>
    <x v="0"/>
    <x v="0"/>
    <x v="1"/>
    <x v="1"/>
    <x v="0"/>
    <x v="1"/>
    <x v="4"/>
    <x v="0"/>
    <x v="4"/>
    <x v="4"/>
    <x v="4"/>
    <x v="4"/>
    <x v="4"/>
    <x v="4"/>
    <x v="0"/>
    <x v="4"/>
    <x v="0"/>
  </r>
  <r>
    <x v="0"/>
    <x v="0"/>
    <x v="1"/>
    <x v="1"/>
    <x v="0"/>
    <x v="1"/>
    <x v="5"/>
    <x v="0"/>
    <x v="5"/>
    <x v="5"/>
    <x v="4"/>
    <x v="4"/>
    <x v="4"/>
    <x v="4"/>
    <x v="0"/>
    <x v="5"/>
    <x v="0"/>
  </r>
  <r>
    <x v="0"/>
    <x v="0"/>
    <x v="1"/>
    <x v="1"/>
    <x v="0"/>
    <x v="1"/>
    <x v="6"/>
    <x v="0"/>
    <x v="5"/>
    <x v="4"/>
    <x v="5"/>
    <x v="4"/>
    <x v="4"/>
    <x v="4"/>
    <x v="0"/>
    <x v="6"/>
    <x v="0"/>
  </r>
  <r>
    <x v="0"/>
    <x v="0"/>
    <x v="1"/>
    <x v="1"/>
    <x v="0"/>
    <x v="1"/>
    <x v="7"/>
    <x v="0"/>
    <x v="5"/>
    <x v="4"/>
    <x v="4"/>
    <x v="5"/>
    <x v="4"/>
    <x v="4"/>
    <x v="0"/>
    <x v="7"/>
    <x v="0"/>
  </r>
  <r>
    <x v="0"/>
    <x v="0"/>
    <x v="1"/>
    <x v="1"/>
    <x v="0"/>
    <x v="1"/>
    <x v="8"/>
    <x v="0"/>
    <x v="5"/>
    <x v="4"/>
    <x v="4"/>
    <x v="4"/>
    <x v="5"/>
    <x v="4"/>
    <x v="0"/>
    <x v="8"/>
    <x v="0"/>
  </r>
  <r>
    <x v="0"/>
    <x v="0"/>
    <x v="1"/>
    <x v="1"/>
    <x v="0"/>
    <x v="1"/>
    <x v="9"/>
    <x v="0"/>
    <x v="5"/>
    <x v="4"/>
    <x v="4"/>
    <x v="4"/>
    <x v="4"/>
    <x v="5"/>
    <x v="0"/>
    <x v="9"/>
    <x v="0"/>
  </r>
  <r>
    <x v="0"/>
    <x v="0"/>
    <x v="1"/>
    <x v="1"/>
    <x v="0"/>
    <x v="2"/>
    <x v="10"/>
    <x v="0"/>
    <x v="6"/>
    <x v="4"/>
    <x v="4"/>
    <x v="4"/>
    <x v="4"/>
    <x v="4"/>
    <x v="0"/>
    <x v="10"/>
    <x v="0"/>
  </r>
  <r>
    <x v="0"/>
    <x v="0"/>
    <x v="1"/>
    <x v="1"/>
    <x v="0"/>
    <x v="2"/>
    <x v="11"/>
    <x v="0"/>
    <x v="5"/>
    <x v="4"/>
    <x v="6"/>
    <x v="4"/>
    <x v="4"/>
    <x v="4"/>
    <x v="0"/>
    <x v="11"/>
    <x v="0"/>
  </r>
  <r>
    <x v="0"/>
    <x v="0"/>
    <x v="1"/>
    <x v="1"/>
    <x v="0"/>
    <x v="2"/>
    <x v="12"/>
    <x v="0"/>
    <x v="5"/>
    <x v="4"/>
    <x v="4"/>
    <x v="6"/>
    <x v="4"/>
    <x v="4"/>
    <x v="0"/>
    <x v="12"/>
    <x v="0"/>
  </r>
  <r>
    <x v="0"/>
    <x v="0"/>
    <x v="1"/>
    <x v="1"/>
    <x v="0"/>
    <x v="3"/>
    <x v="13"/>
    <x v="0"/>
    <x v="7"/>
    <x v="4"/>
    <x v="4"/>
    <x v="4"/>
    <x v="4"/>
    <x v="4"/>
    <x v="0"/>
    <x v="13"/>
    <x v="0"/>
  </r>
  <r>
    <x v="0"/>
    <x v="0"/>
    <x v="1"/>
    <x v="1"/>
    <x v="0"/>
    <x v="3"/>
    <x v="14"/>
    <x v="0"/>
    <x v="5"/>
    <x v="6"/>
    <x v="4"/>
    <x v="4"/>
    <x v="4"/>
    <x v="4"/>
    <x v="0"/>
    <x v="14"/>
    <x v="0"/>
  </r>
  <r>
    <x v="0"/>
    <x v="0"/>
    <x v="1"/>
    <x v="1"/>
    <x v="0"/>
    <x v="3"/>
    <x v="15"/>
    <x v="0"/>
    <x v="5"/>
    <x v="4"/>
    <x v="7"/>
    <x v="4"/>
    <x v="4"/>
    <x v="4"/>
    <x v="0"/>
    <x v="15"/>
    <x v="0"/>
  </r>
  <r>
    <x v="0"/>
    <x v="0"/>
    <x v="1"/>
    <x v="1"/>
    <x v="0"/>
    <x v="3"/>
    <x v="16"/>
    <x v="0"/>
    <x v="5"/>
    <x v="4"/>
    <x v="4"/>
    <x v="7"/>
    <x v="4"/>
    <x v="4"/>
    <x v="0"/>
    <x v="16"/>
    <x v="0"/>
  </r>
  <r>
    <x v="0"/>
    <x v="0"/>
    <x v="1"/>
    <x v="1"/>
    <x v="0"/>
    <x v="3"/>
    <x v="17"/>
    <x v="0"/>
    <x v="5"/>
    <x v="4"/>
    <x v="4"/>
    <x v="4"/>
    <x v="6"/>
    <x v="4"/>
    <x v="0"/>
    <x v="17"/>
    <x v="0"/>
  </r>
  <r>
    <x v="0"/>
    <x v="0"/>
    <x v="1"/>
    <x v="1"/>
    <x v="0"/>
    <x v="3"/>
    <x v="18"/>
    <x v="0"/>
    <x v="5"/>
    <x v="4"/>
    <x v="4"/>
    <x v="4"/>
    <x v="4"/>
    <x v="6"/>
    <x v="0"/>
    <x v="18"/>
    <x v="0"/>
  </r>
  <r>
    <x v="0"/>
    <x v="0"/>
    <x v="2"/>
    <x v="2"/>
    <x v="1"/>
    <x v="0"/>
    <x v="0"/>
    <x v="0"/>
    <x v="8"/>
    <x v="7"/>
    <x v="8"/>
    <x v="8"/>
    <x v="7"/>
    <x v="7"/>
    <x v="0"/>
    <x v="19"/>
    <x v="1"/>
  </r>
  <r>
    <x v="0"/>
    <x v="0"/>
    <x v="2"/>
    <x v="2"/>
    <x v="1"/>
    <x v="1"/>
    <x v="1"/>
    <x v="0"/>
    <x v="9"/>
    <x v="8"/>
    <x v="9"/>
    <x v="9"/>
    <x v="8"/>
    <x v="8"/>
    <x v="0"/>
    <x v="20"/>
    <x v="1"/>
  </r>
  <r>
    <x v="0"/>
    <x v="0"/>
    <x v="2"/>
    <x v="2"/>
    <x v="1"/>
    <x v="2"/>
    <x v="2"/>
    <x v="0"/>
    <x v="10"/>
    <x v="9"/>
    <x v="10"/>
    <x v="10"/>
    <x v="9"/>
    <x v="9"/>
    <x v="0"/>
    <x v="21"/>
    <x v="1"/>
  </r>
  <r>
    <x v="0"/>
    <x v="0"/>
    <x v="2"/>
    <x v="2"/>
    <x v="1"/>
    <x v="3"/>
    <x v="3"/>
    <x v="0"/>
    <x v="9"/>
    <x v="8"/>
    <x v="9"/>
    <x v="9"/>
    <x v="8"/>
    <x v="8"/>
    <x v="0"/>
    <x v="20"/>
    <x v="1"/>
  </r>
  <r>
    <x v="0"/>
    <x v="0"/>
    <x v="3"/>
    <x v="3"/>
    <x v="1"/>
    <x v="0"/>
    <x v="0"/>
    <x v="0"/>
    <x v="11"/>
    <x v="10"/>
    <x v="11"/>
    <x v="11"/>
    <x v="10"/>
    <x v="10"/>
    <x v="0"/>
    <x v="22"/>
    <x v="2"/>
  </r>
  <r>
    <x v="0"/>
    <x v="0"/>
    <x v="3"/>
    <x v="3"/>
    <x v="1"/>
    <x v="1"/>
    <x v="1"/>
    <x v="0"/>
    <x v="12"/>
    <x v="11"/>
    <x v="12"/>
    <x v="12"/>
    <x v="11"/>
    <x v="11"/>
    <x v="0"/>
    <x v="23"/>
    <x v="2"/>
  </r>
  <r>
    <x v="0"/>
    <x v="0"/>
    <x v="3"/>
    <x v="3"/>
    <x v="1"/>
    <x v="2"/>
    <x v="2"/>
    <x v="0"/>
    <x v="13"/>
    <x v="12"/>
    <x v="13"/>
    <x v="13"/>
    <x v="12"/>
    <x v="12"/>
    <x v="0"/>
    <x v="24"/>
    <x v="2"/>
  </r>
  <r>
    <x v="0"/>
    <x v="0"/>
    <x v="3"/>
    <x v="3"/>
    <x v="1"/>
    <x v="3"/>
    <x v="3"/>
    <x v="0"/>
    <x v="14"/>
    <x v="13"/>
    <x v="14"/>
    <x v="14"/>
    <x v="13"/>
    <x v="13"/>
    <x v="0"/>
    <x v="25"/>
    <x v="2"/>
  </r>
  <r>
    <x v="0"/>
    <x v="0"/>
    <x v="4"/>
    <x v="4"/>
    <x v="1"/>
    <x v="0"/>
    <x v="0"/>
    <x v="0"/>
    <x v="15"/>
    <x v="14"/>
    <x v="15"/>
    <x v="15"/>
    <x v="14"/>
    <x v="14"/>
    <x v="0"/>
    <x v="26"/>
    <x v="3"/>
  </r>
  <r>
    <x v="0"/>
    <x v="0"/>
    <x v="4"/>
    <x v="4"/>
    <x v="1"/>
    <x v="1"/>
    <x v="1"/>
    <x v="0"/>
    <x v="16"/>
    <x v="15"/>
    <x v="16"/>
    <x v="16"/>
    <x v="15"/>
    <x v="15"/>
    <x v="0"/>
    <x v="27"/>
    <x v="3"/>
  </r>
  <r>
    <x v="0"/>
    <x v="0"/>
    <x v="4"/>
    <x v="4"/>
    <x v="1"/>
    <x v="3"/>
    <x v="3"/>
    <x v="0"/>
    <x v="16"/>
    <x v="15"/>
    <x v="16"/>
    <x v="16"/>
    <x v="15"/>
    <x v="15"/>
    <x v="0"/>
    <x v="27"/>
    <x v="3"/>
  </r>
  <r>
    <x v="0"/>
    <x v="0"/>
    <x v="5"/>
    <x v="5"/>
    <x v="1"/>
    <x v="0"/>
    <x v="0"/>
    <x v="0"/>
    <x v="17"/>
    <x v="16"/>
    <x v="17"/>
    <x v="17"/>
    <x v="16"/>
    <x v="16"/>
    <x v="0"/>
    <x v="28"/>
    <x v="4"/>
  </r>
  <r>
    <x v="0"/>
    <x v="0"/>
    <x v="5"/>
    <x v="5"/>
    <x v="1"/>
    <x v="1"/>
    <x v="1"/>
    <x v="0"/>
    <x v="8"/>
    <x v="7"/>
    <x v="8"/>
    <x v="8"/>
    <x v="7"/>
    <x v="7"/>
    <x v="0"/>
    <x v="19"/>
    <x v="4"/>
  </r>
  <r>
    <x v="0"/>
    <x v="0"/>
    <x v="5"/>
    <x v="5"/>
    <x v="1"/>
    <x v="2"/>
    <x v="2"/>
    <x v="0"/>
    <x v="18"/>
    <x v="17"/>
    <x v="18"/>
    <x v="18"/>
    <x v="17"/>
    <x v="17"/>
    <x v="0"/>
    <x v="29"/>
    <x v="4"/>
  </r>
  <r>
    <x v="0"/>
    <x v="0"/>
    <x v="5"/>
    <x v="5"/>
    <x v="1"/>
    <x v="3"/>
    <x v="3"/>
    <x v="0"/>
    <x v="18"/>
    <x v="17"/>
    <x v="18"/>
    <x v="18"/>
    <x v="17"/>
    <x v="17"/>
    <x v="0"/>
    <x v="29"/>
    <x v="4"/>
  </r>
  <r>
    <x v="0"/>
    <x v="0"/>
    <x v="6"/>
    <x v="6"/>
    <x v="1"/>
    <x v="0"/>
    <x v="0"/>
    <x v="0"/>
    <x v="10"/>
    <x v="9"/>
    <x v="10"/>
    <x v="10"/>
    <x v="9"/>
    <x v="9"/>
    <x v="0"/>
    <x v="21"/>
    <x v="5"/>
  </r>
  <r>
    <x v="0"/>
    <x v="0"/>
    <x v="6"/>
    <x v="6"/>
    <x v="1"/>
    <x v="1"/>
    <x v="1"/>
    <x v="0"/>
    <x v="15"/>
    <x v="14"/>
    <x v="15"/>
    <x v="15"/>
    <x v="14"/>
    <x v="14"/>
    <x v="0"/>
    <x v="26"/>
    <x v="5"/>
  </r>
  <r>
    <x v="0"/>
    <x v="0"/>
    <x v="6"/>
    <x v="6"/>
    <x v="1"/>
    <x v="2"/>
    <x v="2"/>
    <x v="0"/>
    <x v="15"/>
    <x v="14"/>
    <x v="15"/>
    <x v="15"/>
    <x v="14"/>
    <x v="14"/>
    <x v="0"/>
    <x v="26"/>
    <x v="5"/>
  </r>
  <r>
    <x v="0"/>
    <x v="0"/>
    <x v="6"/>
    <x v="6"/>
    <x v="1"/>
    <x v="3"/>
    <x v="3"/>
    <x v="0"/>
    <x v="15"/>
    <x v="14"/>
    <x v="15"/>
    <x v="15"/>
    <x v="14"/>
    <x v="14"/>
    <x v="0"/>
    <x v="26"/>
    <x v="5"/>
  </r>
  <r>
    <x v="0"/>
    <x v="0"/>
    <x v="7"/>
    <x v="7"/>
    <x v="1"/>
    <x v="0"/>
    <x v="0"/>
    <x v="0"/>
    <x v="17"/>
    <x v="16"/>
    <x v="17"/>
    <x v="17"/>
    <x v="16"/>
    <x v="16"/>
    <x v="0"/>
    <x v="28"/>
    <x v="6"/>
  </r>
  <r>
    <x v="0"/>
    <x v="0"/>
    <x v="7"/>
    <x v="7"/>
    <x v="1"/>
    <x v="1"/>
    <x v="1"/>
    <x v="0"/>
    <x v="9"/>
    <x v="8"/>
    <x v="9"/>
    <x v="9"/>
    <x v="8"/>
    <x v="8"/>
    <x v="0"/>
    <x v="20"/>
    <x v="6"/>
  </r>
  <r>
    <x v="0"/>
    <x v="0"/>
    <x v="7"/>
    <x v="7"/>
    <x v="1"/>
    <x v="2"/>
    <x v="2"/>
    <x v="0"/>
    <x v="10"/>
    <x v="9"/>
    <x v="10"/>
    <x v="10"/>
    <x v="9"/>
    <x v="9"/>
    <x v="0"/>
    <x v="21"/>
    <x v="6"/>
  </r>
  <r>
    <x v="0"/>
    <x v="0"/>
    <x v="7"/>
    <x v="7"/>
    <x v="1"/>
    <x v="3"/>
    <x v="3"/>
    <x v="0"/>
    <x v="9"/>
    <x v="8"/>
    <x v="9"/>
    <x v="9"/>
    <x v="8"/>
    <x v="8"/>
    <x v="0"/>
    <x v="20"/>
    <x v="6"/>
  </r>
  <r>
    <x v="0"/>
    <x v="0"/>
    <x v="8"/>
    <x v="8"/>
    <x v="1"/>
    <x v="0"/>
    <x v="0"/>
    <x v="0"/>
    <x v="19"/>
    <x v="18"/>
    <x v="19"/>
    <x v="19"/>
    <x v="18"/>
    <x v="18"/>
    <x v="0"/>
    <x v="30"/>
    <x v="7"/>
  </r>
  <r>
    <x v="0"/>
    <x v="0"/>
    <x v="8"/>
    <x v="8"/>
    <x v="1"/>
    <x v="1"/>
    <x v="1"/>
    <x v="0"/>
    <x v="20"/>
    <x v="19"/>
    <x v="20"/>
    <x v="20"/>
    <x v="19"/>
    <x v="19"/>
    <x v="0"/>
    <x v="31"/>
    <x v="7"/>
  </r>
  <r>
    <x v="0"/>
    <x v="0"/>
    <x v="8"/>
    <x v="8"/>
    <x v="1"/>
    <x v="2"/>
    <x v="2"/>
    <x v="0"/>
    <x v="8"/>
    <x v="7"/>
    <x v="8"/>
    <x v="8"/>
    <x v="7"/>
    <x v="7"/>
    <x v="0"/>
    <x v="19"/>
    <x v="7"/>
  </r>
  <r>
    <x v="0"/>
    <x v="0"/>
    <x v="8"/>
    <x v="8"/>
    <x v="1"/>
    <x v="3"/>
    <x v="3"/>
    <x v="0"/>
    <x v="21"/>
    <x v="20"/>
    <x v="21"/>
    <x v="21"/>
    <x v="20"/>
    <x v="20"/>
    <x v="0"/>
    <x v="32"/>
    <x v="7"/>
  </r>
  <r>
    <x v="0"/>
    <x v="0"/>
    <x v="9"/>
    <x v="9"/>
    <x v="1"/>
    <x v="0"/>
    <x v="0"/>
    <x v="0"/>
    <x v="19"/>
    <x v="18"/>
    <x v="19"/>
    <x v="19"/>
    <x v="18"/>
    <x v="18"/>
    <x v="0"/>
    <x v="30"/>
    <x v="8"/>
  </r>
  <r>
    <x v="0"/>
    <x v="0"/>
    <x v="9"/>
    <x v="9"/>
    <x v="1"/>
    <x v="1"/>
    <x v="1"/>
    <x v="0"/>
    <x v="20"/>
    <x v="19"/>
    <x v="20"/>
    <x v="20"/>
    <x v="19"/>
    <x v="19"/>
    <x v="0"/>
    <x v="31"/>
    <x v="8"/>
  </r>
  <r>
    <x v="0"/>
    <x v="0"/>
    <x v="9"/>
    <x v="9"/>
    <x v="1"/>
    <x v="2"/>
    <x v="2"/>
    <x v="0"/>
    <x v="8"/>
    <x v="7"/>
    <x v="8"/>
    <x v="8"/>
    <x v="7"/>
    <x v="7"/>
    <x v="0"/>
    <x v="19"/>
    <x v="8"/>
  </r>
  <r>
    <x v="0"/>
    <x v="0"/>
    <x v="9"/>
    <x v="9"/>
    <x v="1"/>
    <x v="3"/>
    <x v="3"/>
    <x v="0"/>
    <x v="21"/>
    <x v="20"/>
    <x v="21"/>
    <x v="21"/>
    <x v="20"/>
    <x v="20"/>
    <x v="0"/>
    <x v="32"/>
    <x v="8"/>
  </r>
  <r>
    <x v="0"/>
    <x v="0"/>
    <x v="10"/>
    <x v="10"/>
    <x v="0"/>
    <x v="0"/>
    <x v="19"/>
    <x v="0"/>
    <x v="22"/>
    <x v="21"/>
    <x v="22"/>
    <x v="22"/>
    <x v="21"/>
    <x v="21"/>
    <x v="0"/>
    <x v="33"/>
    <x v="9"/>
  </r>
  <r>
    <x v="0"/>
    <x v="0"/>
    <x v="10"/>
    <x v="10"/>
    <x v="0"/>
    <x v="1"/>
    <x v="20"/>
    <x v="0"/>
    <x v="23"/>
    <x v="22"/>
    <x v="23"/>
    <x v="23"/>
    <x v="22"/>
    <x v="22"/>
    <x v="0"/>
    <x v="34"/>
    <x v="9"/>
  </r>
  <r>
    <x v="0"/>
    <x v="0"/>
    <x v="10"/>
    <x v="10"/>
    <x v="0"/>
    <x v="2"/>
    <x v="21"/>
    <x v="0"/>
    <x v="14"/>
    <x v="13"/>
    <x v="14"/>
    <x v="14"/>
    <x v="13"/>
    <x v="13"/>
    <x v="0"/>
    <x v="25"/>
    <x v="9"/>
  </r>
  <r>
    <x v="0"/>
    <x v="0"/>
    <x v="10"/>
    <x v="10"/>
    <x v="0"/>
    <x v="3"/>
    <x v="22"/>
    <x v="0"/>
    <x v="24"/>
    <x v="23"/>
    <x v="24"/>
    <x v="24"/>
    <x v="23"/>
    <x v="23"/>
    <x v="0"/>
    <x v="35"/>
    <x v="9"/>
  </r>
  <r>
    <x v="0"/>
    <x v="0"/>
    <x v="11"/>
    <x v="11"/>
    <x v="1"/>
    <x v="0"/>
    <x v="23"/>
    <x v="0"/>
    <x v="5"/>
    <x v="20"/>
    <x v="22"/>
    <x v="25"/>
    <x v="21"/>
    <x v="24"/>
    <x v="1"/>
    <x v="33"/>
    <x v="10"/>
  </r>
  <r>
    <x v="0"/>
    <x v="0"/>
    <x v="11"/>
    <x v="11"/>
    <x v="1"/>
    <x v="1"/>
    <x v="24"/>
    <x v="0"/>
    <x v="5"/>
    <x v="24"/>
    <x v="23"/>
    <x v="26"/>
    <x v="22"/>
    <x v="25"/>
    <x v="2"/>
    <x v="34"/>
    <x v="10"/>
  </r>
  <r>
    <x v="0"/>
    <x v="0"/>
    <x v="11"/>
    <x v="11"/>
    <x v="1"/>
    <x v="2"/>
    <x v="25"/>
    <x v="0"/>
    <x v="5"/>
    <x v="25"/>
    <x v="12"/>
    <x v="27"/>
    <x v="11"/>
    <x v="26"/>
    <x v="3"/>
    <x v="23"/>
    <x v="10"/>
  </r>
  <r>
    <x v="0"/>
    <x v="0"/>
    <x v="11"/>
    <x v="11"/>
    <x v="1"/>
    <x v="3"/>
    <x v="26"/>
    <x v="0"/>
    <x v="25"/>
    <x v="10"/>
    <x v="11"/>
    <x v="11"/>
    <x v="10"/>
    <x v="4"/>
    <x v="0"/>
    <x v="22"/>
    <x v="10"/>
  </r>
  <r>
    <x v="0"/>
    <x v="0"/>
    <x v="12"/>
    <x v="12"/>
    <x v="1"/>
    <x v="0"/>
    <x v="23"/>
    <x v="0"/>
    <x v="5"/>
    <x v="26"/>
    <x v="8"/>
    <x v="28"/>
    <x v="7"/>
    <x v="27"/>
    <x v="4"/>
    <x v="19"/>
    <x v="11"/>
  </r>
  <r>
    <x v="0"/>
    <x v="0"/>
    <x v="12"/>
    <x v="12"/>
    <x v="1"/>
    <x v="1"/>
    <x v="24"/>
    <x v="0"/>
    <x v="5"/>
    <x v="27"/>
    <x v="9"/>
    <x v="29"/>
    <x v="8"/>
    <x v="16"/>
    <x v="5"/>
    <x v="20"/>
    <x v="11"/>
  </r>
  <r>
    <x v="0"/>
    <x v="0"/>
    <x v="12"/>
    <x v="12"/>
    <x v="1"/>
    <x v="2"/>
    <x v="25"/>
    <x v="0"/>
    <x v="5"/>
    <x v="15"/>
    <x v="10"/>
    <x v="30"/>
    <x v="9"/>
    <x v="28"/>
    <x v="6"/>
    <x v="21"/>
    <x v="11"/>
  </r>
  <r>
    <x v="0"/>
    <x v="0"/>
    <x v="12"/>
    <x v="12"/>
    <x v="1"/>
    <x v="3"/>
    <x v="26"/>
    <x v="0"/>
    <x v="17"/>
    <x v="8"/>
    <x v="9"/>
    <x v="9"/>
    <x v="8"/>
    <x v="4"/>
    <x v="0"/>
    <x v="20"/>
    <x v="11"/>
  </r>
  <r>
    <x v="0"/>
    <x v="0"/>
    <x v="13"/>
    <x v="13"/>
    <x v="1"/>
    <x v="0"/>
    <x v="23"/>
    <x v="0"/>
    <x v="5"/>
    <x v="28"/>
    <x v="14"/>
    <x v="31"/>
    <x v="13"/>
    <x v="29"/>
    <x v="7"/>
    <x v="25"/>
    <x v="12"/>
  </r>
  <r>
    <x v="0"/>
    <x v="0"/>
    <x v="13"/>
    <x v="13"/>
    <x v="1"/>
    <x v="1"/>
    <x v="24"/>
    <x v="0"/>
    <x v="5"/>
    <x v="29"/>
    <x v="25"/>
    <x v="32"/>
    <x v="24"/>
    <x v="30"/>
    <x v="8"/>
    <x v="36"/>
    <x v="12"/>
  </r>
  <r>
    <x v="0"/>
    <x v="0"/>
    <x v="13"/>
    <x v="13"/>
    <x v="1"/>
    <x v="2"/>
    <x v="25"/>
    <x v="0"/>
    <x v="5"/>
    <x v="30"/>
    <x v="26"/>
    <x v="33"/>
    <x v="25"/>
    <x v="31"/>
    <x v="9"/>
    <x v="37"/>
    <x v="12"/>
  </r>
  <r>
    <x v="0"/>
    <x v="0"/>
    <x v="13"/>
    <x v="13"/>
    <x v="1"/>
    <x v="3"/>
    <x v="26"/>
    <x v="0"/>
    <x v="26"/>
    <x v="31"/>
    <x v="27"/>
    <x v="34"/>
    <x v="26"/>
    <x v="4"/>
    <x v="0"/>
    <x v="38"/>
    <x v="12"/>
  </r>
  <r>
    <x v="0"/>
    <x v="0"/>
    <x v="14"/>
    <x v="14"/>
    <x v="1"/>
    <x v="0"/>
    <x v="23"/>
    <x v="0"/>
    <x v="5"/>
    <x v="32"/>
    <x v="16"/>
    <x v="35"/>
    <x v="15"/>
    <x v="14"/>
    <x v="10"/>
    <x v="27"/>
    <x v="13"/>
  </r>
  <r>
    <x v="0"/>
    <x v="0"/>
    <x v="14"/>
    <x v="14"/>
    <x v="1"/>
    <x v="1"/>
    <x v="24"/>
    <x v="0"/>
    <x v="5"/>
    <x v="32"/>
    <x v="16"/>
    <x v="35"/>
    <x v="15"/>
    <x v="14"/>
    <x v="10"/>
    <x v="27"/>
    <x v="13"/>
  </r>
  <r>
    <x v="0"/>
    <x v="0"/>
    <x v="14"/>
    <x v="14"/>
    <x v="1"/>
    <x v="3"/>
    <x v="26"/>
    <x v="0"/>
    <x v="15"/>
    <x v="15"/>
    <x v="16"/>
    <x v="16"/>
    <x v="15"/>
    <x v="4"/>
    <x v="0"/>
    <x v="27"/>
    <x v="13"/>
  </r>
  <r>
    <x v="0"/>
    <x v="0"/>
    <x v="15"/>
    <x v="15"/>
    <x v="1"/>
    <x v="0"/>
    <x v="23"/>
    <x v="0"/>
    <x v="5"/>
    <x v="8"/>
    <x v="19"/>
    <x v="13"/>
    <x v="18"/>
    <x v="10"/>
    <x v="11"/>
    <x v="30"/>
    <x v="14"/>
  </r>
  <r>
    <x v="0"/>
    <x v="0"/>
    <x v="15"/>
    <x v="15"/>
    <x v="1"/>
    <x v="1"/>
    <x v="24"/>
    <x v="0"/>
    <x v="5"/>
    <x v="33"/>
    <x v="20"/>
    <x v="36"/>
    <x v="19"/>
    <x v="13"/>
    <x v="12"/>
    <x v="31"/>
    <x v="14"/>
  </r>
  <r>
    <x v="0"/>
    <x v="0"/>
    <x v="15"/>
    <x v="15"/>
    <x v="1"/>
    <x v="2"/>
    <x v="25"/>
    <x v="0"/>
    <x v="5"/>
    <x v="26"/>
    <x v="8"/>
    <x v="28"/>
    <x v="7"/>
    <x v="27"/>
    <x v="4"/>
    <x v="19"/>
    <x v="14"/>
  </r>
  <r>
    <x v="0"/>
    <x v="0"/>
    <x v="15"/>
    <x v="15"/>
    <x v="1"/>
    <x v="3"/>
    <x v="26"/>
    <x v="0"/>
    <x v="13"/>
    <x v="20"/>
    <x v="21"/>
    <x v="21"/>
    <x v="20"/>
    <x v="4"/>
    <x v="0"/>
    <x v="32"/>
    <x v="14"/>
  </r>
  <r>
    <x v="0"/>
    <x v="0"/>
    <x v="16"/>
    <x v="16"/>
    <x v="1"/>
    <x v="0"/>
    <x v="27"/>
    <x v="0"/>
    <x v="27"/>
    <x v="13"/>
    <x v="14"/>
    <x v="14"/>
    <x v="13"/>
    <x v="4"/>
    <x v="0"/>
    <x v="25"/>
    <x v="15"/>
  </r>
  <r>
    <x v="0"/>
    <x v="0"/>
    <x v="16"/>
    <x v="16"/>
    <x v="1"/>
    <x v="1"/>
    <x v="28"/>
    <x v="0"/>
    <x v="28"/>
    <x v="34"/>
    <x v="25"/>
    <x v="37"/>
    <x v="24"/>
    <x v="4"/>
    <x v="0"/>
    <x v="36"/>
    <x v="15"/>
  </r>
  <r>
    <x v="0"/>
    <x v="0"/>
    <x v="16"/>
    <x v="16"/>
    <x v="1"/>
    <x v="2"/>
    <x v="29"/>
    <x v="0"/>
    <x v="29"/>
    <x v="35"/>
    <x v="26"/>
    <x v="38"/>
    <x v="25"/>
    <x v="4"/>
    <x v="0"/>
    <x v="37"/>
    <x v="15"/>
  </r>
  <r>
    <x v="0"/>
    <x v="0"/>
    <x v="16"/>
    <x v="16"/>
    <x v="1"/>
    <x v="3"/>
    <x v="30"/>
    <x v="0"/>
    <x v="5"/>
    <x v="36"/>
    <x v="27"/>
    <x v="11"/>
    <x v="26"/>
    <x v="32"/>
    <x v="13"/>
    <x v="38"/>
    <x v="15"/>
  </r>
  <r>
    <x v="0"/>
    <x v="0"/>
    <x v="17"/>
    <x v="17"/>
    <x v="1"/>
    <x v="0"/>
    <x v="31"/>
    <x v="0"/>
    <x v="30"/>
    <x v="31"/>
    <x v="27"/>
    <x v="34"/>
    <x v="26"/>
    <x v="33"/>
    <x v="0"/>
    <x v="38"/>
    <x v="16"/>
  </r>
  <r>
    <x v="0"/>
    <x v="0"/>
    <x v="17"/>
    <x v="17"/>
    <x v="1"/>
    <x v="1"/>
    <x v="32"/>
    <x v="0"/>
    <x v="31"/>
    <x v="37"/>
    <x v="28"/>
    <x v="39"/>
    <x v="27"/>
    <x v="34"/>
    <x v="0"/>
    <x v="39"/>
    <x v="16"/>
  </r>
  <r>
    <x v="0"/>
    <x v="0"/>
    <x v="17"/>
    <x v="17"/>
    <x v="1"/>
    <x v="2"/>
    <x v="33"/>
    <x v="0"/>
    <x v="21"/>
    <x v="20"/>
    <x v="21"/>
    <x v="21"/>
    <x v="20"/>
    <x v="20"/>
    <x v="0"/>
    <x v="32"/>
    <x v="16"/>
  </r>
  <r>
    <x v="0"/>
    <x v="0"/>
    <x v="17"/>
    <x v="17"/>
    <x v="1"/>
    <x v="3"/>
    <x v="34"/>
    <x v="0"/>
    <x v="19"/>
    <x v="18"/>
    <x v="19"/>
    <x v="19"/>
    <x v="18"/>
    <x v="18"/>
    <x v="0"/>
    <x v="30"/>
    <x v="16"/>
  </r>
  <r>
    <x v="0"/>
    <x v="0"/>
    <x v="18"/>
    <x v="18"/>
    <x v="1"/>
    <x v="0"/>
    <x v="35"/>
    <x v="0"/>
    <x v="32"/>
    <x v="38"/>
    <x v="29"/>
    <x v="36"/>
    <x v="28"/>
    <x v="35"/>
    <x v="0"/>
    <x v="40"/>
    <x v="17"/>
  </r>
  <r>
    <x v="0"/>
    <x v="0"/>
    <x v="18"/>
    <x v="18"/>
    <x v="1"/>
    <x v="1"/>
    <x v="36"/>
    <x v="0"/>
    <x v="31"/>
    <x v="37"/>
    <x v="28"/>
    <x v="39"/>
    <x v="27"/>
    <x v="34"/>
    <x v="0"/>
    <x v="39"/>
    <x v="17"/>
  </r>
  <r>
    <x v="0"/>
    <x v="0"/>
    <x v="18"/>
    <x v="18"/>
    <x v="1"/>
    <x v="2"/>
    <x v="37"/>
    <x v="0"/>
    <x v="21"/>
    <x v="20"/>
    <x v="21"/>
    <x v="21"/>
    <x v="20"/>
    <x v="20"/>
    <x v="0"/>
    <x v="32"/>
    <x v="17"/>
  </r>
  <r>
    <x v="0"/>
    <x v="0"/>
    <x v="18"/>
    <x v="18"/>
    <x v="1"/>
    <x v="3"/>
    <x v="38"/>
    <x v="0"/>
    <x v="19"/>
    <x v="18"/>
    <x v="19"/>
    <x v="19"/>
    <x v="18"/>
    <x v="18"/>
    <x v="0"/>
    <x v="30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8" firstHeaderRow="0" firstDataRow="1" firstDataCol="1"/>
  <pivotFields count="16">
    <pivotField compact="0" showAll="0">
      <items count="2">
        <item x="0"/>
        <item t="default"/>
      </items>
    </pivotField>
    <pivotField compact="0" showAll="0"/>
    <pivotField compact="0" showAll="0"/>
    <pivotField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4">
        <item x="16"/>
        <item x="15"/>
        <item x="10"/>
        <item x="9"/>
        <item x="18"/>
        <item x="8"/>
        <item x="17"/>
        <item x="21"/>
        <item x="20"/>
        <item x="19"/>
        <item x="31"/>
        <item x="32"/>
        <item x="30"/>
        <item x="13"/>
        <item x="14"/>
        <item x="12"/>
        <item x="24"/>
        <item x="11"/>
        <item x="23"/>
        <item x="22"/>
        <item x="29"/>
        <item x="26"/>
        <item x="28"/>
        <item x="27"/>
        <item x="25"/>
        <item x="7"/>
        <item x="6"/>
        <item x="4"/>
        <item x="2"/>
        <item x="3"/>
        <item x="1"/>
        <item x="0"/>
        <item x="5"/>
        <item t="default"/>
      </items>
    </pivotField>
    <pivotField dataField="1" compact="0" showAll="0">
      <items count="40">
        <item x="32"/>
        <item x="15"/>
        <item x="27"/>
        <item x="14"/>
        <item x="26"/>
        <item x="9"/>
        <item x="33"/>
        <item x="8"/>
        <item x="30"/>
        <item x="17"/>
        <item x="36"/>
        <item x="29"/>
        <item x="28"/>
        <item x="7"/>
        <item x="25"/>
        <item x="16"/>
        <item x="24"/>
        <item x="20"/>
        <item x="19"/>
        <item x="18"/>
        <item x="37"/>
        <item x="35"/>
        <item x="38"/>
        <item x="31"/>
        <item x="3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1">
        <item x="16"/>
        <item x="15"/>
        <item x="10"/>
        <item x="9"/>
        <item x="18"/>
        <item x="8"/>
        <item x="17"/>
        <item x="21"/>
        <item x="20"/>
        <item x="6"/>
        <item x="19"/>
        <item x="28"/>
        <item x="26"/>
        <item x="29"/>
        <item x="27"/>
        <item x="25"/>
        <item x="13"/>
        <item x="14"/>
        <item x="12"/>
        <item x="24"/>
        <item x="11"/>
        <item x="23"/>
        <item x="22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41">
        <item x="16"/>
        <item x="35"/>
        <item x="15"/>
        <item x="10"/>
        <item x="9"/>
        <item x="30"/>
        <item x="18"/>
        <item x="29"/>
        <item x="8"/>
        <item x="17"/>
        <item x="21"/>
        <item x="20"/>
        <item x="28"/>
        <item x="19"/>
        <item x="39"/>
        <item x="38"/>
        <item x="36"/>
        <item x="34"/>
        <item x="37"/>
        <item x="13"/>
        <item x="14"/>
        <item x="33"/>
        <item x="12"/>
        <item x="24"/>
        <item x="11"/>
        <item x="23"/>
        <item x="32"/>
        <item x="22"/>
        <item x="31"/>
        <item x="27"/>
        <item x="26"/>
        <item x="25"/>
        <item x="6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30">
        <item x="15"/>
        <item x="14"/>
        <item x="9"/>
        <item x="8"/>
        <item x="17"/>
        <item x="7"/>
        <item x="16"/>
        <item x="20"/>
        <item x="19"/>
        <item x="18"/>
        <item x="27"/>
        <item x="25"/>
        <item x="28"/>
        <item x="26"/>
        <item x="2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7">
        <item x="15"/>
        <item x="14"/>
        <item x="9"/>
        <item x="8"/>
        <item x="17"/>
        <item x="28"/>
        <item x="7"/>
        <item x="16"/>
        <item x="20"/>
        <item x="19"/>
        <item x="18"/>
        <item x="34"/>
        <item x="27"/>
        <item x="35"/>
        <item x="33"/>
        <item x="12"/>
        <item x="13"/>
        <item x="11"/>
        <item x="23"/>
        <item x="10"/>
        <item x="22"/>
        <item x="21"/>
        <item x="31"/>
        <item x="32"/>
        <item x="30"/>
        <item x="29"/>
        <item x="26"/>
        <item x="25"/>
        <item x="24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15">
        <item x="10"/>
        <item x="6"/>
        <item x="5"/>
        <item x="4"/>
        <item x="12"/>
        <item x="11"/>
        <item x="9"/>
        <item x="13"/>
        <item x="8"/>
        <item x="7"/>
        <item x="3"/>
        <item x="2"/>
        <item x="1"/>
        <item x="0"/>
        <item t="default"/>
      </items>
    </pivotField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TOTAL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1" firstDataRow="1" firstDataCol="2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2">
    <field x="4"/>
    <field x="5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4814814814815" customWidth="1"/>
    <col min="7" max="7" width="16.2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648148148148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5">
        <v>10644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5">
        <v>7200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5">
        <v>5304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5">
        <v>6276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5">
        <v>118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5">
        <v>392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5">
        <v>426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5">
        <v>382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5">
        <v>236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5">
        <v>66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5">
        <v>114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5">
        <v>32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5">
        <v>186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5">
        <v>104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5">
        <v>342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5">
        <v>372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5">
        <v>332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5">
        <v>206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5">
        <v>58</v>
      </c>
      <c r="T21" s="5">
        <v>0</v>
      </c>
      <c r="U21" s="5">
        <v>0</v>
      </c>
    </row>
    <row r="22" spans="1:21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5">
        <v>84</v>
      </c>
      <c r="T22" s="5">
        <v>0</v>
      </c>
      <c r="U22" s="5">
        <v>0</v>
      </c>
    </row>
    <row r="23" spans="1:21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5">
        <v>48</v>
      </c>
      <c r="T23" s="5">
        <v>0</v>
      </c>
      <c r="U23" s="5">
        <v>0</v>
      </c>
    </row>
    <row r="24" spans="1:21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5">
        <v>36</v>
      </c>
      <c r="T24" s="5">
        <v>0</v>
      </c>
      <c r="U24" s="5">
        <v>0</v>
      </c>
    </row>
    <row r="25" spans="1:21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5">
        <v>48</v>
      </c>
      <c r="T25" s="5">
        <v>0</v>
      </c>
      <c r="U25" s="5">
        <v>0</v>
      </c>
    </row>
    <row r="26" spans="1:21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5">
        <v>288</v>
      </c>
      <c r="T26" s="5">
        <v>0</v>
      </c>
      <c r="U26" s="5">
        <v>0</v>
      </c>
    </row>
    <row r="27" spans="1:21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5">
        <v>264</v>
      </c>
      <c r="T27" s="5">
        <v>0</v>
      </c>
      <c r="U27" s="5">
        <v>0</v>
      </c>
    </row>
    <row r="28" spans="1:21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5">
        <v>216</v>
      </c>
      <c r="T28" s="5">
        <v>0</v>
      </c>
      <c r="U28" s="5">
        <v>0</v>
      </c>
    </row>
    <row r="29" spans="1:21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5">
        <v>240</v>
      </c>
      <c r="T29" s="5">
        <v>0</v>
      </c>
      <c r="U29" s="5">
        <v>0</v>
      </c>
    </row>
    <row r="30" spans="1:21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5">
        <v>24</v>
      </c>
      <c r="T30" s="5">
        <v>0</v>
      </c>
      <c r="U30" s="5">
        <v>0</v>
      </c>
    </row>
    <row r="31" spans="1:21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5">
        <v>12</v>
      </c>
      <c r="T31" s="5">
        <v>0</v>
      </c>
      <c r="U31" s="5">
        <v>0</v>
      </c>
    </row>
    <row r="32" spans="1:21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5">
        <v>12</v>
      </c>
      <c r="T32" s="5">
        <v>0</v>
      </c>
      <c r="U32" s="5">
        <v>0</v>
      </c>
    </row>
    <row r="33" spans="1:21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5">
        <v>96</v>
      </c>
      <c r="T33" s="5">
        <v>0</v>
      </c>
      <c r="U33" s="5">
        <v>0</v>
      </c>
    </row>
    <row r="34" spans="1:21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5">
        <v>84</v>
      </c>
      <c r="T34" s="5">
        <v>0</v>
      </c>
      <c r="U34" s="5">
        <v>0</v>
      </c>
    </row>
    <row r="35" spans="1:21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5">
        <v>60</v>
      </c>
      <c r="T35" s="5">
        <v>0</v>
      </c>
      <c r="U35" s="5">
        <v>0</v>
      </c>
    </row>
    <row r="36" spans="1:21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5">
        <v>60</v>
      </c>
      <c r="T36" s="5">
        <v>0</v>
      </c>
      <c r="U36" s="5">
        <v>0</v>
      </c>
    </row>
    <row r="37" spans="1:21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5">
        <v>36</v>
      </c>
      <c r="T37" s="5">
        <v>0</v>
      </c>
      <c r="U37" s="5">
        <v>0</v>
      </c>
    </row>
    <row r="38" spans="1:21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5">
        <v>24</v>
      </c>
      <c r="T38" s="5">
        <v>0</v>
      </c>
      <c r="U38" s="5">
        <v>0</v>
      </c>
    </row>
    <row r="39" spans="1:21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5">
        <v>24</v>
      </c>
      <c r="T39" s="5">
        <v>0</v>
      </c>
      <c r="U39" s="5">
        <v>0</v>
      </c>
    </row>
    <row r="40" spans="1:21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5">
        <v>24</v>
      </c>
      <c r="T40" s="5">
        <v>0</v>
      </c>
      <c r="U40" s="5">
        <v>0</v>
      </c>
    </row>
    <row r="41" spans="1:21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5">
        <v>96</v>
      </c>
      <c r="T41" s="5">
        <v>0</v>
      </c>
      <c r="U41" s="5">
        <v>0</v>
      </c>
    </row>
    <row r="42" spans="1:21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5">
        <v>48</v>
      </c>
      <c r="T42" s="5">
        <v>0</v>
      </c>
      <c r="U42" s="5">
        <v>0</v>
      </c>
    </row>
    <row r="43" spans="1:21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5">
        <v>36</v>
      </c>
      <c r="T43" s="5">
        <v>0</v>
      </c>
      <c r="U43" s="5">
        <v>0</v>
      </c>
    </row>
    <row r="44" spans="1:21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5">
        <v>48</v>
      </c>
      <c r="T44" s="5">
        <v>0</v>
      </c>
      <c r="U44" s="5">
        <v>0</v>
      </c>
    </row>
    <row r="45" spans="1:21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5">
        <v>144</v>
      </c>
      <c r="T45" s="5">
        <v>0</v>
      </c>
      <c r="U45" s="5">
        <v>0</v>
      </c>
    </row>
    <row r="46" spans="1:21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5">
        <v>120</v>
      </c>
      <c r="T46" s="5">
        <v>0</v>
      </c>
      <c r="U46" s="5">
        <v>0</v>
      </c>
    </row>
    <row r="47" spans="1:21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5">
        <v>84</v>
      </c>
      <c r="T47" s="5">
        <v>0</v>
      </c>
      <c r="U47" s="5">
        <v>0</v>
      </c>
    </row>
    <row r="48" spans="1:21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5">
        <v>108</v>
      </c>
      <c r="T48" s="5">
        <v>0</v>
      </c>
      <c r="U48" s="5">
        <v>0</v>
      </c>
    </row>
    <row r="49" spans="1:21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5">
        <v>144</v>
      </c>
      <c r="T49" s="5">
        <v>0</v>
      </c>
      <c r="U49" s="5">
        <v>0</v>
      </c>
    </row>
    <row r="50" spans="1:21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5">
        <v>120</v>
      </c>
      <c r="T50" s="5">
        <v>0</v>
      </c>
      <c r="U50" s="5">
        <v>0</v>
      </c>
    </row>
    <row r="51" spans="1:21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5">
        <v>84</v>
      </c>
      <c r="T51" s="5">
        <v>0</v>
      </c>
      <c r="U51" s="5">
        <v>0</v>
      </c>
    </row>
    <row r="52" spans="1:21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5">
        <v>108</v>
      </c>
      <c r="T52" s="5">
        <v>0</v>
      </c>
      <c r="U52" s="5">
        <v>0</v>
      </c>
    </row>
    <row r="53" spans="1:21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5">
        <v>324</v>
      </c>
      <c r="T53" s="5">
        <v>0</v>
      </c>
      <c r="U53" s="5">
        <v>0</v>
      </c>
    </row>
    <row r="54" spans="1:21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5">
        <v>300</v>
      </c>
      <c r="T54" s="5">
        <v>0</v>
      </c>
      <c r="U54" s="5">
        <v>0</v>
      </c>
    </row>
    <row r="55" spans="1:21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5">
        <v>240</v>
      </c>
      <c r="T55" s="5">
        <v>0</v>
      </c>
      <c r="U55" s="5">
        <v>0</v>
      </c>
    </row>
    <row r="56" spans="1:21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5">
        <v>276</v>
      </c>
      <c r="T56" s="5">
        <v>0</v>
      </c>
      <c r="U56" s="5">
        <v>0</v>
      </c>
    </row>
    <row r="57" spans="1:21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5">
        <v>324</v>
      </c>
      <c r="T57" s="5">
        <v>0</v>
      </c>
      <c r="U57" s="5">
        <v>0</v>
      </c>
    </row>
    <row r="58" spans="1:21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5">
        <v>300</v>
      </c>
      <c r="T58" s="5">
        <v>0</v>
      </c>
      <c r="U58" s="5">
        <v>0</v>
      </c>
    </row>
    <row r="59" spans="1:21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5">
        <v>264</v>
      </c>
      <c r="T59" s="5">
        <v>0</v>
      </c>
      <c r="U59" s="5">
        <v>0</v>
      </c>
    </row>
    <row r="60" spans="1:21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5">
        <v>288</v>
      </c>
      <c r="T60" s="5">
        <v>0</v>
      </c>
      <c r="U60" s="5">
        <v>0</v>
      </c>
    </row>
    <row r="61" spans="1:21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5">
        <v>84</v>
      </c>
      <c r="T61" s="5">
        <v>0</v>
      </c>
      <c r="U61" s="5">
        <v>0</v>
      </c>
    </row>
    <row r="62" spans="1:21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5">
        <v>48</v>
      </c>
      <c r="T62" s="5">
        <v>0</v>
      </c>
      <c r="U62" s="5">
        <v>0</v>
      </c>
    </row>
    <row r="63" spans="1:21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5">
        <v>36</v>
      </c>
      <c r="T63" s="5">
        <v>0</v>
      </c>
      <c r="U63" s="5">
        <v>0</v>
      </c>
    </row>
    <row r="64" spans="1:21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5">
        <v>48</v>
      </c>
      <c r="T64" s="5">
        <v>0</v>
      </c>
      <c r="U64" s="5">
        <v>0</v>
      </c>
    </row>
    <row r="65" spans="1:21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5">
        <v>240</v>
      </c>
      <c r="T65" s="5">
        <v>0</v>
      </c>
      <c r="U65" s="5">
        <v>0</v>
      </c>
    </row>
    <row r="66" spans="1:21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5">
        <v>204</v>
      </c>
      <c r="T66" s="5">
        <v>0</v>
      </c>
      <c r="U66" s="5">
        <v>0</v>
      </c>
    </row>
    <row r="67" spans="1:21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5">
        <v>168</v>
      </c>
      <c r="T67" s="5">
        <v>0</v>
      </c>
      <c r="U67" s="5">
        <v>0</v>
      </c>
    </row>
    <row r="68" spans="1:21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5">
        <v>192</v>
      </c>
      <c r="T68" s="5">
        <v>0</v>
      </c>
      <c r="U68" s="5">
        <v>0</v>
      </c>
    </row>
    <row r="69" spans="1:21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5">
        <v>12</v>
      </c>
      <c r="T69" s="5">
        <v>0</v>
      </c>
      <c r="U69" s="5">
        <v>0</v>
      </c>
    </row>
    <row r="70" spans="1:21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5">
        <v>12</v>
      </c>
      <c r="T70" s="5">
        <v>0</v>
      </c>
      <c r="U70" s="5">
        <v>0</v>
      </c>
    </row>
    <row r="71" spans="1:21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5">
        <v>12</v>
      </c>
      <c r="T71" s="5">
        <v>0</v>
      </c>
      <c r="U71" s="5">
        <v>0</v>
      </c>
    </row>
    <row r="72" spans="1:21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5">
        <v>144</v>
      </c>
      <c r="T72" s="5">
        <v>0</v>
      </c>
      <c r="U72" s="5">
        <v>0</v>
      </c>
    </row>
    <row r="73" spans="1:21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5">
        <v>120</v>
      </c>
      <c r="T73" s="5">
        <v>0</v>
      </c>
      <c r="U73" s="5">
        <v>0</v>
      </c>
    </row>
    <row r="74" spans="1:21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5">
        <v>84</v>
      </c>
      <c r="T74" s="5">
        <v>0</v>
      </c>
      <c r="U74" s="5">
        <v>0</v>
      </c>
    </row>
    <row r="75" spans="1:21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5">
        <v>108</v>
      </c>
      <c r="T75" s="5">
        <v>0</v>
      </c>
      <c r="U75" s="5">
        <v>0</v>
      </c>
    </row>
    <row r="76" spans="1:21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5">
        <v>240</v>
      </c>
      <c r="T76" s="5">
        <v>0</v>
      </c>
      <c r="U76" s="5">
        <v>0</v>
      </c>
    </row>
    <row r="77" spans="1:21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5">
        <v>204</v>
      </c>
      <c r="T77" s="5">
        <v>0</v>
      </c>
      <c r="U77" s="5">
        <v>0</v>
      </c>
    </row>
    <row r="78" spans="1:21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5">
        <v>168</v>
      </c>
      <c r="T78" s="5">
        <v>0</v>
      </c>
      <c r="U78" s="5">
        <v>0</v>
      </c>
    </row>
    <row r="79" spans="1:21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5">
        <v>192</v>
      </c>
      <c r="T79" s="5">
        <v>0</v>
      </c>
      <c r="U79" s="5">
        <v>0</v>
      </c>
    </row>
    <row r="80" spans="1:21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5">
        <v>192</v>
      </c>
      <c r="T80" s="5">
        <v>0</v>
      </c>
      <c r="U80" s="5">
        <v>0</v>
      </c>
    </row>
    <row r="81" spans="1:21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5">
        <v>156</v>
      </c>
      <c r="T81" s="5">
        <v>0</v>
      </c>
      <c r="U81" s="5">
        <v>0</v>
      </c>
    </row>
    <row r="82" spans="1:21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5">
        <v>108</v>
      </c>
      <c r="T82" s="5">
        <v>0</v>
      </c>
      <c r="U82" s="5">
        <v>0</v>
      </c>
    </row>
    <row r="83" spans="1:21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5">
        <v>144</v>
      </c>
      <c r="T83" s="5">
        <v>0</v>
      </c>
      <c r="U83" s="5">
        <v>0</v>
      </c>
    </row>
    <row r="84" spans="1:21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5">
        <v>180</v>
      </c>
      <c r="T84" s="5">
        <v>0</v>
      </c>
      <c r="U84" s="5">
        <v>0</v>
      </c>
    </row>
    <row r="85" spans="1:21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5">
        <v>156</v>
      </c>
      <c r="T85" s="5">
        <v>0</v>
      </c>
      <c r="U85" s="5">
        <v>0</v>
      </c>
    </row>
    <row r="86" spans="1:21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5">
        <v>108</v>
      </c>
      <c r="T86" s="5">
        <v>0</v>
      </c>
      <c r="U86" s="5">
        <v>0</v>
      </c>
    </row>
    <row r="87" spans="1:21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5">
        <v>144</v>
      </c>
      <c r="T87" s="5">
        <v>0</v>
      </c>
      <c r="U87" s="5">
        <v>0</v>
      </c>
    </row>
    <row r="90" spans="1:40">
      <c r="A90" s="6" t="s">
        <v>83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>
      <c r="A91" s="6" t="s">
        <v>1</v>
      </c>
      <c r="B91" s="6" t="s">
        <v>2</v>
      </c>
      <c r="C91" s="6" t="s">
        <v>3</v>
      </c>
      <c r="D91" s="6" t="s">
        <v>4</v>
      </c>
      <c r="E91" s="6" t="s">
        <v>5</v>
      </c>
      <c r="F91" s="6" t="s">
        <v>6</v>
      </c>
      <c r="G91" s="6" t="s">
        <v>7</v>
      </c>
      <c r="H91" s="6" t="s">
        <v>8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6" t="s">
        <v>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16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 t="s">
        <v>21</v>
      </c>
      <c r="P92" s="5" t="s">
        <v>22</v>
      </c>
    </row>
    <row r="93" spans="1:16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 t="s">
        <v>21</v>
      </c>
      <c r="P93" s="5" t="s">
        <v>22</v>
      </c>
    </row>
    <row r="94" spans="1:16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 t="s">
        <v>21</v>
      </c>
      <c r="P94" s="5" t="s">
        <v>22</v>
      </c>
    </row>
    <row r="95" spans="1:16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 t="s">
        <v>21</v>
      </c>
      <c r="P95" s="5" t="s">
        <v>22</v>
      </c>
    </row>
    <row r="96" spans="1:16">
      <c r="A96" s="5" t="s">
        <v>15</v>
      </c>
      <c r="B96" s="5" t="s">
        <v>16</v>
      </c>
      <c r="C96" s="5">
        <v>1582061</v>
      </c>
      <c r="D96" s="5" t="s">
        <v>29</v>
      </c>
      <c r="E96" s="7" t="s">
        <v>18</v>
      </c>
      <c r="F96" s="7" t="s">
        <v>23</v>
      </c>
      <c r="G96" s="7" t="s">
        <v>30</v>
      </c>
      <c r="H96" s="7">
        <v>1</v>
      </c>
      <c r="I96" s="7">
        <v>118</v>
      </c>
      <c r="J96" s="7" t="s">
        <v>21</v>
      </c>
      <c r="K96" s="7" t="s">
        <v>21</v>
      </c>
      <c r="L96" s="7" t="s">
        <v>21</v>
      </c>
      <c r="M96" s="5" t="s">
        <v>21</v>
      </c>
      <c r="N96" s="5" t="s">
        <v>21</v>
      </c>
      <c r="O96" s="5" t="s">
        <v>21</v>
      </c>
      <c r="P96" s="5" t="s">
        <v>22</v>
      </c>
    </row>
    <row r="97" spans="1:16">
      <c r="A97" s="5" t="s">
        <v>15</v>
      </c>
      <c r="B97" s="5" t="s">
        <v>16</v>
      </c>
      <c r="C97" s="5">
        <v>1582061</v>
      </c>
      <c r="D97" s="5" t="s">
        <v>29</v>
      </c>
      <c r="E97" s="7" t="s">
        <v>18</v>
      </c>
      <c r="F97" s="7" t="s">
        <v>23</v>
      </c>
      <c r="G97" s="7" t="s">
        <v>31</v>
      </c>
      <c r="H97" s="7">
        <v>1</v>
      </c>
      <c r="I97" s="7" t="s">
        <v>21</v>
      </c>
      <c r="J97" s="7">
        <v>392</v>
      </c>
      <c r="K97" s="7" t="s">
        <v>21</v>
      </c>
      <c r="L97" s="7" t="s">
        <v>21</v>
      </c>
      <c r="M97" s="5" t="s">
        <v>21</v>
      </c>
      <c r="N97" s="5" t="s">
        <v>21</v>
      </c>
      <c r="O97" s="5" t="s">
        <v>21</v>
      </c>
      <c r="P97" s="5" t="s">
        <v>22</v>
      </c>
    </row>
    <row r="98" spans="1:16">
      <c r="A98" s="5" t="s">
        <v>15</v>
      </c>
      <c r="B98" s="5" t="s">
        <v>16</v>
      </c>
      <c r="C98" s="5">
        <v>1582061</v>
      </c>
      <c r="D98" s="5" t="s">
        <v>29</v>
      </c>
      <c r="E98" s="7" t="s">
        <v>18</v>
      </c>
      <c r="F98" s="7" t="s">
        <v>23</v>
      </c>
      <c r="G98" s="7" t="s">
        <v>32</v>
      </c>
      <c r="H98" s="7">
        <v>1</v>
      </c>
      <c r="I98" s="7" t="s">
        <v>21</v>
      </c>
      <c r="J98" s="7" t="s">
        <v>21</v>
      </c>
      <c r="K98" s="7">
        <v>426</v>
      </c>
      <c r="L98" s="7" t="s">
        <v>21</v>
      </c>
      <c r="M98" s="5" t="s">
        <v>21</v>
      </c>
      <c r="N98" s="5" t="s">
        <v>21</v>
      </c>
      <c r="O98" s="5" t="s">
        <v>21</v>
      </c>
      <c r="P98" s="5" t="s">
        <v>22</v>
      </c>
    </row>
    <row r="99" spans="1:16">
      <c r="A99" s="5" t="s">
        <v>15</v>
      </c>
      <c r="B99" s="5" t="s">
        <v>16</v>
      </c>
      <c r="C99" s="5">
        <v>1582061</v>
      </c>
      <c r="D99" s="5" t="s">
        <v>29</v>
      </c>
      <c r="E99" s="7" t="s">
        <v>18</v>
      </c>
      <c r="F99" s="7" t="s">
        <v>23</v>
      </c>
      <c r="G99" s="7" t="s">
        <v>33</v>
      </c>
      <c r="H99" s="7">
        <v>1</v>
      </c>
      <c r="I99" s="7" t="s">
        <v>21</v>
      </c>
      <c r="J99" s="7" t="s">
        <v>21</v>
      </c>
      <c r="K99" s="7" t="s">
        <v>21</v>
      </c>
      <c r="L99" s="7">
        <v>382</v>
      </c>
      <c r="M99" s="5" t="s">
        <v>21</v>
      </c>
      <c r="N99" s="5" t="s">
        <v>21</v>
      </c>
      <c r="O99" s="5" t="s">
        <v>21</v>
      </c>
      <c r="P99" s="5" t="s">
        <v>22</v>
      </c>
    </row>
    <row r="100" spans="1:16">
      <c r="A100" s="5" t="s">
        <v>15</v>
      </c>
      <c r="B100" s="5" t="s">
        <v>16</v>
      </c>
      <c r="C100" s="5">
        <v>1582061</v>
      </c>
      <c r="D100" s="5" t="s">
        <v>29</v>
      </c>
      <c r="E100" s="7" t="s">
        <v>18</v>
      </c>
      <c r="F100" s="7" t="s">
        <v>23</v>
      </c>
      <c r="G100" s="7" t="s">
        <v>34</v>
      </c>
      <c r="H100" s="7">
        <v>1</v>
      </c>
      <c r="I100" s="7" t="s">
        <v>21</v>
      </c>
      <c r="J100" s="7" t="s">
        <v>21</v>
      </c>
      <c r="K100" s="7" t="s">
        <v>21</v>
      </c>
      <c r="L100" s="7" t="s">
        <v>21</v>
      </c>
      <c r="M100" s="5">
        <v>236</v>
      </c>
      <c r="N100" s="5" t="s">
        <v>21</v>
      </c>
      <c r="O100" s="5" t="s">
        <v>21</v>
      </c>
      <c r="P100" s="5" t="s">
        <v>22</v>
      </c>
    </row>
    <row r="101" spans="1:16">
      <c r="A101" s="5" t="s">
        <v>15</v>
      </c>
      <c r="B101" s="5" t="s">
        <v>16</v>
      </c>
      <c r="C101" s="5">
        <v>1582061</v>
      </c>
      <c r="D101" s="5" t="s">
        <v>29</v>
      </c>
      <c r="E101" s="7" t="s">
        <v>18</v>
      </c>
      <c r="F101" s="7" t="s">
        <v>23</v>
      </c>
      <c r="G101" s="7" t="s">
        <v>35</v>
      </c>
      <c r="H101" s="7">
        <v>1</v>
      </c>
      <c r="I101" s="7" t="s">
        <v>21</v>
      </c>
      <c r="J101" s="7" t="s">
        <v>21</v>
      </c>
      <c r="K101" s="7" t="s">
        <v>21</v>
      </c>
      <c r="L101" s="7" t="s">
        <v>21</v>
      </c>
      <c r="M101" s="5" t="s">
        <v>21</v>
      </c>
      <c r="N101" s="5">
        <v>66</v>
      </c>
      <c r="O101" s="5" t="s">
        <v>21</v>
      </c>
      <c r="P101" s="5" t="s">
        <v>22</v>
      </c>
    </row>
    <row r="102" spans="1:16">
      <c r="A102" s="5" t="s">
        <v>15</v>
      </c>
      <c r="B102" s="5" t="s">
        <v>16</v>
      </c>
      <c r="C102" s="5">
        <v>1582061</v>
      </c>
      <c r="D102" s="5" t="s">
        <v>29</v>
      </c>
      <c r="E102" s="7" t="s">
        <v>18</v>
      </c>
      <c r="F102" s="7" t="s">
        <v>25</v>
      </c>
      <c r="G102" s="7" t="s">
        <v>36</v>
      </c>
      <c r="H102" s="7">
        <v>1</v>
      </c>
      <c r="I102" s="7">
        <v>114</v>
      </c>
      <c r="J102" s="7" t="s">
        <v>21</v>
      </c>
      <c r="K102" s="7" t="s">
        <v>21</v>
      </c>
      <c r="L102" s="7" t="s">
        <v>21</v>
      </c>
      <c r="M102" s="5" t="s">
        <v>21</v>
      </c>
      <c r="N102" s="5" t="s">
        <v>21</v>
      </c>
      <c r="O102" s="5" t="s">
        <v>21</v>
      </c>
      <c r="P102" s="5" t="s">
        <v>22</v>
      </c>
    </row>
    <row r="103" spans="1:16">
      <c r="A103" s="5" t="s">
        <v>15</v>
      </c>
      <c r="B103" s="5" t="s">
        <v>16</v>
      </c>
      <c r="C103" s="5">
        <v>1582061</v>
      </c>
      <c r="D103" s="5" t="s">
        <v>29</v>
      </c>
      <c r="E103" s="7" t="s">
        <v>18</v>
      </c>
      <c r="F103" s="7" t="s">
        <v>25</v>
      </c>
      <c r="G103" s="7" t="s">
        <v>37</v>
      </c>
      <c r="H103" s="7">
        <v>1</v>
      </c>
      <c r="I103" s="7" t="s">
        <v>21</v>
      </c>
      <c r="J103" s="7" t="s">
        <v>21</v>
      </c>
      <c r="K103" s="7">
        <v>32</v>
      </c>
      <c r="L103" s="7" t="s">
        <v>21</v>
      </c>
      <c r="M103" s="5" t="s">
        <v>21</v>
      </c>
      <c r="N103" s="5" t="s">
        <v>21</v>
      </c>
      <c r="O103" s="5" t="s">
        <v>21</v>
      </c>
      <c r="P103" s="5" t="s">
        <v>22</v>
      </c>
    </row>
    <row r="104" spans="1:16">
      <c r="A104" s="5" t="s">
        <v>15</v>
      </c>
      <c r="B104" s="5" t="s">
        <v>16</v>
      </c>
      <c r="C104" s="5">
        <v>1582061</v>
      </c>
      <c r="D104" s="5" t="s">
        <v>29</v>
      </c>
      <c r="E104" s="7" t="s">
        <v>18</v>
      </c>
      <c r="F104" s="7" t="s">
        <v>25</v>
      </c>
      <c r="G104" s="7" t="s">
        <v>38</v>
      </c>
      <c r="H104" s="7">
        <v>1</v>
      </c>
      <c r="I104" s="7" t="s">
        <v>21</v>
      </c>
      <c r="J104" s="7" t="s">
        <v>21</v>
      </c>
      <c r="K104" s="7" t="s">
        <v>21</v>
      </c>
      <c r="L104" s="7">
        <v>186</v>
      </c>
      <c r="M104" s="5" t="s">
        <v>21</v>
      </c>
      <c r="N104" s="5" t="s">
        <v>21</v>
      </c>
      <c r="O104" s="5" t="s">
        <v>21</v>
      </c>
      <c r="P104" s="5" t="s">
        <v>22</v>
      </c>
    </row>
    <row r="105" spans="1:16">
      <c r="A105" s="5" t="s">
        <v>15</v>
      </c>
      <c r="B105" s="5" t="s">
        <v>16</v>
      </c>
      <c r="C105" s="5">
        <v>1582061</v>
      </c>
      <c r="D105" s="5" t="s">
        <v>29</v>
      </c>
      <c r="E105" s="7" t="s">
        <v>18</v>
      </c>
      <c r="F105" s="7" t="s">
        <v>27</v>
      </c>
      <c r="G105" s="7" t="s">
        <v>39</v>
      </c>
      <c r="H105" s="7">
        <v>1</v>
      </c>
      <c r="I105" s="7">
        <v>104</v>
      </c>
      <c r="J105" s="7" t="s">
        <v>21</v>
      </c>
      <c r="K105" s="7" t="s">
        <v>21</v>
      </c>
      <c r="L105" s="7" t="s">
        <v>21</v>
      </c>
      <c r="M105" s="5" t="s">
        <v>21</v>
      </c>
      <c r="N105" s="5" t="s">
        <v>21</v>
      </c>
      <c r="O105" s="5" t="s">
        <v>21</v>
      </c>
      <c r="P105" s="5" t="s">
        <v>22</v>
      </c>
    </row>
    <row r="106" spans="1:16">
      <c r="A106" s="5" t="s">
        <v>15</v>
      </c>
      <c r="B106" s="5" t="s">
        <v>16</v>
      </c>
      <c r="C106" s="5">
        <v>1582061</v>
      </c>
      <c r="D106" s="5" t="s">
        <v>29</v>
      </c>
      <c r="E106" s="7" t="s">
        <v>18</v>
      </c>
      <c r="F106" s="7" t="s">
        <v>27</v>
      </c>
      <c r="G106" s="7" t="s">
        <v>40</v>
      </c>
      <c r="H106" s="7">
        <v>1</v>
      </c>
      <c r="I106" s="7" t="s">
        <v>21</v>
      </c>
      <c r="J106" s="7">
        <v>342</v>
      </c>
      <c r="K106" s="7" t="s">
        <v>21</v>
      </c>
      <c r="L106" s="7" t="s">
        <v>21</v>
      </c>
      <c r="M106" s="5" t="s">
        <v>21</v>
      </c>
      <c r="N106" s="5" t="s">
        <v>21</v>
      </c>
      <c r="O106" s="5" t="s">
        <v>21</v>
      </c>
      <c r="P106" s="5" t="s">
        <v>22</v>
      </c>
    </row>
    <row r="107" spans="1:16">
      <c r="A107" s="5" t="s">
        <v>15</v>
      </c>
      <c r="B107" s="5" t="s">
        <v>16</v>
      </c>
      <c r="C107" s="5">
        <v>1582061</v>
      </c>
      <c r="D107" s="5" t="s">
        <v>29</v>
      </c>
      <c r="E107" s="7" t="s">
        <v>18</v>
      </c>
      <c r="F107" s="7" t="s">
        <v>27</v>
      </c>
      <c r="G107" s="7" t="s">
        <v>41</v>
      </c>
      <c r="H107" s="7">
        <v>1</v>
      </c>
      <c r="I107" s="7" t="s">
        <v>21</v>
      </c>
      <c r="J107" s="7" t="s">
        <v>21</v>
      </c>
      <c r="K107" s="7">
        <v>372</v>
      </c>
      <c r="L107" s="7" t="s">
        <v>21</v>
      </c>
      <c r="M107" s="5" t="s">
        <v>21</v>
      </c>
      <c r="N107" s="5" t="s">
        <v>21</v>
      </c>
      <c r="O107" s="5" t="s">
        <v>21</v>
      </c>
      <c r="P107" s="5" t="s">
        <v>22</v>
      </c>
    </row>
    <row r="108" spans="1:16">
      <c r="A108" s="5" t="s">
        <v>15</v>
      </c>
      <c r="B108" s="5" t="s">
        <v>16</v>
      </c>
      <c r="C108" s="5">
        <v>1582061</v>
      </c>
      <c r="D108" s="5" t="s">
        <v>29</v>
      </c>
      <c r="E108" s="7" t="s">
        <v>18</v>
      </c>
      <c r="F108" s="7" t="s">
        <v>27</v>
      </c>
      <c r="G108" s="7" t="s">
        <v>42</v>
      </c>
      <c r="H108" s="7">
        <v>1</v>
      </c>
      <c r="I108" s="7" t="s">
        <v>21</v>
      </c>
      <c r="J108" s="7" t="s">
        <v>21</v>
      </c>
      <c r="K108" s="7" t="s">
        <v>21</v>
      </c>
      <c r="L108" s="7">
        <v>332</v>
      </c>
      <c r="M108" s="5" t="s">
        <v>21</v>
      </c>
      <c r="N108" s="5" t="s">
        <v>21</v>
      </c>
      <c r="O108" s="5" t="s">
        <v>21</v>
      </c>
      <c r="P108" s="5" t="s">
        <v>22</v>
      </c>
    </row>
    <row r="109" spans="1:16">
      <c r="A109" s="5" t="s">
        <v>15</v>
      </c>
      <c r="B109" s="5" t="s">
        <v>16</v>
      </c>
      <c r="C109" s="5">
        <v>1582061</v>
      </c>
      <c r="D109" s="5" t="s">
        <v>29</v>
      </c>
      <c r="E109" s="7" t="s">
        <v>18</v>
      </c>
      <c r="F109" s="7" t="s">
        <v>27</v>
      </c>
      <c r="G109" s="7" t="s">
        <v>43</v>
      </c>
      <c r="H109" s="7">
        <v>1</v>
      </c>
      <c r="I109" s="7" t="s">
        <v>21</v>
      </c>
      <c r="J109" s="7" t="s">
        <v>21</v>
      </c>
      <c r="K109" s="7" t="s">
        <v>21</v>
      </c>
      <c r="L109" s="7" t="s">
        <v>21</v>
      </c>
      <c r="M109" s="5">
        <v>206</v>
      </c>
      <c r="N109" s="5" t="s">
        <v>21</v>
      </c>
      <c r="O109" s="5" t="s">
        <v>21</v>
      </c>
      <c r="P109" s="5" t="s">
        <v>22</v>
      </c>
    </row>
    <row r="110" spans="1:16">
      <c r="A110" s="5" t="s">
        <v>15</v>
      </c>
      <c r="B110" s="5" t="s">
        <v>16</v>
      </c>
      <c r="C110" s="5">
        <v>1582061</v>
      </c>
      <c r="D110" s="5" t="s">
        <v>29</v>
      </c>
      <c r="E110" s="7" t="s">
        <v>18</v>
      </c>
      <c r="F110" s="7" t="s">
        <v>27</v>
      </c>
      <c r="G110" s="7" t="s">
        <v>44</v>
      </c>
      <c r="H110" s="7">
        <v>1</v>
      </c>
      <c r="I110" s="7" t="s">
        <v>21</v>
      </c>
      <c r="J110" s="7" t="s">
        <v>21</v>
      </c>
      <c r="K110" s="7" t="s">
        <v>21</v>
      </c>
      <c r="L110" s="7" t="s">
        <v>21</v>
      </c>
      <c r="M110" s="5" t="s">
        <v>21</v>
      </c>
      <c r="N110" s="5">
        <v>58</v>
      </c>
      <c r="O110" s="5" t="s">
        <v>21</v>
      </c>
      <c r="P110" s="5" t="s">
        <v>22</v>
      </c>
    </row>
    <row r="111" spans="1:16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 t="s">
        <v>21</v>
      </c>
      <c r="P111" s="5" t="s">
        <v>45</v>
      </c>
    </row>
    <row r="112" spans="1:16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 t="s">
        <v>21</v>
      </c>
      <c r="P112" s="5" t="s">
        <v>45</v>
      </c>
    </row>
    <row r="113" spans="1:16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 t="s">
        <v>21</v>
      </c>
      <c r="P113" s="5" t="s">
        <v>45</v>
      </c>
    </row>
    <row r="114" spans="1:16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 t="s">
        <v>21</v>
      </c>
      <c r="P114" s="5" t="s">
        <v>45</v>
      </c>
    </row>
    <row r="115" spans="1:16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 t="s">
        <v>21</v>
      </c>
      <c r="P115" s="5" t="s">
        <v>47</v>
      </c>
    </row>
    <row r="116" spans="1:16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 t="s">
        <v>21</v>
      </c>
      <c r="P116" s="5" t="s">
        <v>47</v>
      </c>
    </row>
    <row r="117" spans="1:16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 t="s">
        <v>21</v>
      </c>
      <c r="P117" s="5" t="s">
        <v>47</v>
      </c>
    </row>
    <row r="118" spans="1:16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 t="s">
        <v>21</v>
      </c>
      <c r="P118" s="5" t="s">
        <v>47</v>
      </c>
    </row>
    <row r="119" spans="1:16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 t="s">
        <v>21</v>
      </c>
      <c r="P119" s="5" t="s">
        <v>48</v>
      </c>
    </row>
    <row r="120" spans="1:16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 t="s">
        <v>21</v>
      </c>
      <c r="P120" s="5" t="s">
        <v>48</v>
      </c>
    </row>
    <row r="121" spans="1:16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 t="s">
        <v>21</v>
      </c>
      <c r="P121" s="5" t="s">
        <v>48</v>
      </c>
    </row>
    <row r="122" spans="1:16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 t="s">
        <v>21</v>
      </c>
      <c r="P122" s="5" t="s">
        <v>49</v>
      </c>
    </row>
    <row r="123" spans="1:16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 t="s">
        <v>21</v>
      </c>
      <c r="P123" s="5" t="s">
        <v>49</v>
      </c>
    </row>
    <row r="124" spans="1:16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 t="s">
        <v>21</v>
      </c>
      <c r="P124" s="5" t="s">
        <v>49</v>
      </c>
    </row>
    <row r="125" spans="1:16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 t="s">
        <v>21</v>
      </c>
      <c r="P125" s="5" t="s">
        <v>49</v>
      </c>
    </row>
    <row r="126" spans="1:16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 t="s">
        <v>21</v>
      </c>
      <c r="P126" s="5" t="s">
        <v>50</v>
      </c>
    </row>
    <row r="127" spans="1:16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 t="s">
        <v>21</v>
      </c>
      <c r="P127" s="5" t="s">
        <v>50</v>
      </c>
    </row>
    <row r="128" spans="1:16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 t="s">
        <v>21</v>
      </c>
      <c r="P128" s="5" t="s">
        <v>50</v>
      </c>
    </row>
    <row r="129" spans="1:16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 t="s">
        <v>21</v>
      </c>
      <c r="P129" s="5" t="s">
        <v>50</v>
      </c>
    </row>
    <row r="130" spans="1:16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 t="s">
        <v>21</v>
      </c>
      <c r="P130" s="5" t="s">
        <v>51</v>
      </c>
    </row>
    <row r="131" spans="1:16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 t="s">
        <v>21</v>
      </c>
      <c r="P131" s="5" t="s">
        <v>51</v>
      </c>
    </row>
    <row r="132" spans="1:16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 t="s">
        <v>21</v>
      </c>
      <c r="P132" s="5" t="s">
        <v>51</v>
      </c>
    </row>
    <row r="133" spans="1:16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 t="s">
        <v>21</v>
      </c>
      <c r="P133" s="5" t="s">
        <v>51</v>
      </c>
    </row>
    <row r="134" spans="1:16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 t="s">
        <v>21</v>
      </c>
      <c r="P134" s="5" t="s">
        <v>52</v>
      </c>
    </row>
    <row r="135" spans="1:16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 t="s">
        <v>21</v>
      </c>
      <c r="P135" s="5" t="s">
        <v>52</v>
      </c>
    </row>
    <row r="136" spans="1:16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 t="s">
        <v>21</v>
      </c>
      <c r="P136" s="5" t="s">
        <v>52</v>
      </c>
    </row>
    <row r="137" spans="1:16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 t="s">
        <v>21</v>
      </c>
      <c r="P137" s="5" t="s">
        <v>52</v>
      </c>
    </row>
    <row r="138" spans="1:16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 t="s">
        <v>21</v>
      </c>
      <c r="P138" s="5" t="s">
        <v>53</v>
      </c>
    </row>
    <row r="139" spans="1:16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 t="s">
        <v>21</v>
      </c>
      <c r="P139" s="5" t="s">
        <v>53</v>
      </c>
    </row>
    <row r="140" spans="1:16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 t="s">
        <v>21</v>
      </c>
      <c r="P140" s="5" t="s">
        <v>53</v>
      </c>
    </row>
    <row r="141" spans="1:16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 t="s">
        <v>21</v>
      </c>
      <c r="P141" s="5" t="s">
        <v>53</v>
      </c>
    </row>
    <row r="142" spans="1:16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 t="s">
        <v>21</v>
      </c>
      <c r="P142" s="5" t="s">
        <v>54</v>
      </c>
    </row>
    <row r="143" spans="1:16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 t="s">
        <v>21</v>
      </c>
      <c r="P143" s="5" t="s">
        <v>54</v>
      </c>
    </row>
    <row r="144" spans="1:16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 t="s">
        <v>21</v>
      </c>
      <c r="P144" s="5" t="s">
        <v>54</v>
      </c>
    </row>
    <row r="145" spans="1:16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 t="s">
        <v>21</v>
      </c>
      <c r="P145" s="5" t="s">
        <v>54</v>
      </c>
    </row>
    <row r="146" spans="1:16">
      <c r="A146" s="5" t="s">
        <v>15</v>
      </c>
      <c r="B146" s="5" t="s">
        <v>16</v>
      </c>
      <c r="C146" s="5">
        <v>1582048</v>
      </c>
      <c r="D146" s="5" t="s">
        <v>59</v>
      </c>
      <c r="E146" s="7" t="s">
        <v>46</v>
      </c>
      <c r="F146" s="7" t="s">
        <v>19</v>
      </c>
      <c r="G146" s="7" t="s">
        <v>60</v>
      </c>
      <c r="H146" s="7">
        <v>1</v>
      </c>
      <c r="I146" s="7" t="s">
        <v>21</v>
      </c>
      <c r="J146" s="7">
        <v>27</v>
      </c>
      <c r="K146" s="7">
        <v>81</v>
      </c>
      <c r="L146" s="7">
        <v>81</v>
      </c>
      <c r="M146" s="5">
        <v>54</v>
      </c>
      <c r="N146" s="5">
        <v>54</v>
      </c>
      <c r="O146" s="5">
        <v>27</v>
      </c>
      <c r="P146" s="5" t="s">
        <v>59</v>
      </c>
    </row>
    <row r="147" spans="1:16">
      <c r="A147" s="5" t="s">
        <v>15</v>
      </c>
      <c r="B147" s="5" t="s">
        <v>16</v>
      </c>
      <c r="C147" s="5">
        <v>1582048</v>
      </c>
      <c r="D147" s="5" t="s">
        <v>59</v>
      </c>
      <c r="E147" s="7" t="s">
        <v>46</v>
      </c>
      <c r="F147" s="7" t="s">
        <v>23</v>
      </c>
      <c r="G147" s="7" t="s">
        <v>61</v>
      </c>
      <c r="H147" s="7">
        <v>1</v>
      </c>
      <c r="I147" s="7" t="s">
        <v>21</v>
      </c>
      <c r="J147" s="7">
        <v>25</v>
      </c>
      <c r="K147" s="7">
        <v>75</v>
      </c>
      <c r="L147" s="7">
        <v>75</v>
      </c>
      <c r="M147" s="5">
        <v>50</v>
      </c>
      <c r="N147" s="5">
        <v>50</v>
      </c>
      <c r="O147" s="5">
        <v>25</v>
      </c>
      <c r="P147" s="5" t="s">
        <v>59</v>
      </c>
    </row>
    <row r="148" spans="1:16">
      <c r="A148" s="5" t="s">
        <v>15</v>
      </c>
      <c r="B148" s="5" t="s">
        <v>16</v>
      </c>
      <c r="C148" s="5">
        <v>1582048</v>
      </c>
      <c r="D148" s="5" t="s">
        <v>59</v>
      </c>
      <c r="E148" s="7" t="s">
        <v>46</v>
      </c>
      <c r="F148" s="7" t="s">
        <v>25</v>
      </c>
      <c r="G148" s="7" t="s">
        <v>62</v>
      </c>
      <c r="H148" s="7">
        <v>1</v>
      </c>
      <c r="I148" s="7" t="s">
        <v>21</v>
      </c>
      <c r="J148" s="7">
        <v>22</v>
      </c>
      <c r="K148" s="7">
        <v>66</v>
      </c>
      <c r="L148" s="7">
        <v>66</v>
      </c>
      <c r="M148" s="5">
        <v>44</v>
      </c>
      <c r="N148" s="5">
        <v>44</v>
      </c>
      <c r="O148" s="5">
        <v>22</v>
      </c>
      <c r="P148" s="5" t="s">
        <v>59</v>
      </c>
    </row>
    <row r="149" spans="1:16">
      <c r="A149" s="5" t="s">
        <v>15</v>
      </c>
      <c r="B149" s="5" t="s">
        <v>16</v>
      </c>
      <c r="C149" s="5">
        <v>1582048</v>
      </c>
      <c r="D149" s="5" t="s">
        <v>59</v>
      </c>
      <c r="E149" s="7" t="s">
        <v>46</v>
      </c>
      <c r="F149" s="7" t="s">
        <v>27</v>
      </c>
      <c r="G149" s="7" t="s">
        <v>63</v>
      </c>
      <c r="H149" s="7">
        <v>1</v>
      </c>
      <c r="I149" s="7">
        <v>48</v>
      </c>
      <c r="J149" s="7">
        <v>72</v>
      </c>
      <c r="K149" s="7">
        <v>72</v>
      </c>
      <c r="L149" s="7">
        <v>48</v>
      </c>
      <c r="M149" s="5">
        <v>48</v>
      </c>
      <c r="N149" s="5" t="s">
        <v>21</v>
      </c>
      <c r="O149" s="5" t="s">
        <v>21</v>
      </c>
      <c r="P149" s="5" t="s">
        <v>59</v>
      </c>
    </row>
    <row r="150" spans="1:16">
      <c r="A150" s="5" t="s">
        <v>15</v>
      </c>
      <c r="B150" s="5" t="s">
        <v>16</v>
      </c>
      <c r="C150" s="5">
        <v>1582050</v>
      </c>
      <c r="D150" s="5" t="s">
        <v>64</v>
      </c>
      <c r="E150" s="7" t="s">
        <v>46</v>
      </c>
      <c r="F150" s="7" t="s">
        <v>19</v>
      </c>
      <c r="G150" s="7" t="s">
        <v>60</v>
      </c>
      <c r="H150" s="7">
        <v>1</v>
      </c>
      <c r="I150" s="7" t="s">
        <v>21</v>
      </c>
      <c r="J150" s="7">
        <v>7</v>
      </c>
      <c r="K150" s="7">
        <v>21</v>
      </c>
      <c r="L150" s="7">
        <v>21</v>
      </c>
      <c r="M150" s="5">
        <v>14</v>
      </c>
      <c r="N150" s="5">
        <v>14</v>
      </c>
      <c r="O150" s="5">
        <v>7</v>
      </c>
      <c r="P150" s="5" t="s">
        <v>64</v>
      </c>
    </row>
    <row r="151" spans="1:16">
      <c r="A151" s="5" t="s">
        <v>15</v>
      </c>
      <c r="B151" s="5" t="s">
        <v>16</v>
      </c>
      <c r="C151" s="5">
        <v>1582050</v>
      </c>
      <c r="D151" s="5" t="s">
        <v>64</v>
      </c>
      <c r="E151" s="7" t="s">
        <v>46</v>
      </c>
      <c r="F151" s="7" t="s">
        <v>23</v>
      </c>
      <c r="G151" s="7" t="s">
        <v>61</v>
      </c>
      <c r="H151" s="7">
        <v>1</v>
      </c>
      <c r="I151" s="7" t="s">
        <v>21</v>
      </c>
      <c r="J151" s="7">
        <v>4</v>
      </c>
      <c r="K151" s="7">
        <v>12</v>
      </c>
      <c r="L151" s="7">
        <v>12</v>
      </c>
      <c r="M151" s="5">
        <v>8</v>
      </c>
      <c r="N151" s="5">
        <v>8</v>
      </c>
      <c r="O151" s="5">
        <v>4</v>
      </c>
      <c r="P151" s="5" t="s">
        <v>64</v>
      </c>
    </row>
    <row r="152" spans="1:16">
      <c r="A152" s="5" t="s">
        <v>15</v>
      </c>
      <c r="B152" s="5" t="s">
        <v>16</v>
      </c>
      <c r="C152" s="5">
        <v>1582050</v>
      </c>
      <c r="D152" s="5" t="s">
        <v>64</v>
      </c>
      <c r="E152" s="7" t="s">
        <v>46</v>
      </c>
      <c r="F152" s="7" t="s">
        <v>25</v>
      </c>
      <c r="G152" s="7" t="s">
        <v>62</v>
      </c>
      <c r="H152" s="7">
        <v>1</v>
      </c>
      <c r="I152" s="7" t="s">
        <v>21</v>
      </c>
      <c r="J152" s="7">
        <v>3</v>
      </c>
      <c r="K152" s="7">
        <v>9</v>
      </c>
      <c r="L152" s="7">
        <v>9</v>
      </c>
      <c r="M152" s="5">
        <v>6</v>
      </c>
      <c r="N152" s="5">
        <v>6</v>
      </c>
      <c r="O152" s="5">
        <v>3</v>
      </c>
      <c r="P152" s="5" t="s">
        <v>64</v>
      </c>
    </row>
    <row r="153" spans="1:16">
      <c r="A153" s="5" t="s">
        <v>15</v>
      </c>
      <c r="B153" s="5" t="s">
        <v>16</v>
      </c>
      <c r="C153" s="5">
        <v>1582050</v>
      </c>
      <c r="D153" s="5" t="s">
        <v>64</v>
      </c>
      <c r="E153" s="7" t="s">
        <v>46</v>
      </c>
      <c r="F153" s="7" t="s">
        <v>27</v>
      </c>
      <c r="G153" s="7" t="s">
        <v>63</v>
      </c>
      <c r="H153" s="7">
        <v>1</v>
      </c>
      <c r="I153" s="7">
        <v>8</v>
      </c>
      <c r="J153" s="7">
        <v>12</v>
      </c>
      <c r="K153" s="7">
        <v>12</v>
      </c>
      <c r="L153" s="7">
        <v>8</v>
      </c>
      <c r="M153" s="5">
        <v>8</v>
      </c>
      <c r="N153" s="5" t="s">
        <v>21</v>
      </c>
      <c r="O153" s="5" t="s">
        <v>21</v>
      </c>
      <c r="P153" s="5" t="s">
        <v>64</v>
      </c>
    </row>
    <row r="154" spans="1:16">
      <c r="A154" s="5" t="s">
        <v>15</v>
      </c>
      <c r="B154" s="5" t="s">
        <v>16</v>
      </c>
      <c r="C154" s="5">
        <v>1582052</v>
      </c>
      <c r="D154" s="5" t="s">
        <v>65</v>
      </c>
      <c r="E154" s="7" t="s">
        <v>46</v>
      </c>
      <c r="F154" s="7" t="s">
        <v>19</v>
      </c>
      <c r="G154" s="7" t="s">
        <v>60</v>
      </c>
      <c r="H154" s="7">
        <v>1</v>
      </c>
      <c r="I154" s="7" t="s">
        <v>21</v>
      </c>
      <c r="J154" s="7">
        <v>20</v>
      </c>
      <c r="K154" s="7">
        <v>60</v>
      </c>
      <c r="L154" s="7">
        <v>60</v>
      </c>
      <c r="M154" s="5">
        <v>40</v>
      </c>
      <c r="N154" s="5">
        <v>40</v>
      </c>
      <c r="O154" s="5">
        <v>20</v>
      </c>
      <c r="P154" s="5" t="s">
        <v>65</v>
      </c>
    </row>
    <row r="155" spans="1:16">
      <c r="A155" s="5" t="s">
        <v>15</v>
      </c>
      <c r="B155" s="5" t="s">
        <v>16</v>
      </c>
      <c r="C155" s="5">
        <v>1582052</v>
      </c>
      <c r="D155" s="5" t="s">
        <v>65</v>
      </c>
      <c r="E155" s="7" t="s">
        <v>46</v>
      </c>
      <c r="F155" s="7" t="s">
        <v>23</v>
      </c>
      <c r="G155" s="7" t="s">
        <v>61</v>
      </c>
      <c r="H155" s="7">
        <v>1</v>
      </c>
      <c r="I155" s="7" t="s">
        <v>21</v>
      </c>
      <c r="J155" s="7">
        <v>17</v>
      </c>
      <c r="K155" s="7">
        <v>51</v>
      </c>
      <c r="L155" s="7">
        <v>51</v>
      </c>
      <c r="M155" s="5">
        <v>34</v>
      </c>
      <c r="N155" s="5">
        <v>34</v>
      </c>
      <c r="O155" s="5">
        <v>17</v>
      </c>
      <c r="P155" s="5" t="s">
        <v>65</v>
      </c>
    </row>
    <row r="156" spans="1:16">
      <c r="A156" s="5" t="s">
        <v>15</v>
      </c>
      <c r="B156" s="5" t="s">
        <v>16</v>
      </c>
      <c r="C156" s="5">
        <v>1582052</v>
      </c>
      <c r="D156" s="5" t="s">
        <v>65</v>
      </c>
      <c r="E156" s="7" t="s">
        <v>46</v>
      </c>
      <c r="F156" s="7" t="s">
        <v>25</v>
      </c>
      <c r="G156" s="7" t="s">
        <v>62</v>
      </c>
      <c r="H156" s="7">
        <v>1</v>
      </c>
      <c r="I156" s="7" t="s">
        <v>21</v>
      </c>
      <c r="J156" s="7">
        <v>14</v>
      </c>
      <c r="K156" s="7">
        <v>42</v>
      </c>
      <c r="L156" s="7">
        <v>42</v>
      </c>
      <c r="M156" s="5">
        <v>28</v>
      </c>
      <c r="N156" s="5">
        <v>28</v>
      </c>
      <c r="O156" s="5">
        <v>14</v>
      </c>
      <c r="P156" s="5" t="s">
        <v>65</v>
      </c>
    </row>
    <row r="157" spans="1:16">
      <c r="A157" s="5" t="s">
        <v>15</v>
      </c>
      <c r="B157" s="5" t="s">
        <v>16</v>
      </c>
      <c r="C157" s="5">
        <v>1582052</v>
      </c>
      <c r="D157" s="5" t="s">
        <v>65</v>
      </c>
      <c r="E157" s="7" t="s">
        <v>46</v>
      </c>
      <c r="F157" s="7" t="s">
        <v>27</v>
      </c>
      <c r="G157" s="7" t="s">
        <v>63</v>
      </c>
      <c r="H157" s="7">
        <v>1</v>
      </c>
      <c r="I157" s="7">
        <v>32</v>
      </c>
      <c r="J157" s="7">
        <v>48</v>
      </c>
      <c r="K157" s="7">
        <v>48</v>
      </c>
      <c r="L157" s="7">
        <v>32</v>
      </c>
      <c r="M157" s="5">
        <v>32</v>
      </c>
      <c r="N157" s="5" t="s">
        <v>21</v>
      </c>
      <c r="O157" s="5" t="s">
        <v>21</v>
      </c>
      <c r="P157" s="5" t="s">
        <v>65</v>
      </c>
    </row>
    <row r="158" spans="1:16">
      <c r="A158" s="5" t="s">
        <v>15</v>
      </c>
      <c r="B158" s="5" t="s">
        <v>16</v>
      </c>
      <c r="C158" s="5">
        <v>1582054</v>
      </c>
      <c r="D158" s="5" t="s">
        <v>66</v>
      </c>
      <c r="E158" s="7" t="s">
        <v>46</v>
      </c>
      <c r="F158" s="7" t="s">
        <v>19</v>
      </c>
      <c r="G158" s="7" t="s">
        <v>60</v>
      </c>
      <c r="H158" s="7">
        <v>1</v>
      </c>
      <c r="I158" s="7" t="s">
        <v>21</v>
      </c>
      <c r="J158" s="7">
        <v>1</v>
      </c>
      <c r="K158" s="7">
        <v>3</v>
      </c>
      <c r="L158" s="7">
        <v>3</v>
      </c>
      <c r="M158" s="5">
        <v>2</v>
      </c>
      <c r="N158" s="5">
        <v>2</v>
      </c>
      <c r="O158" s="5">
        <v>1</v>
      </c>
      <c r="P158" s="5" t="s">
        <v>66</v>
      </c>
    </row>
    <row r="159" spans="1:16">
      <c r="A159" s="5" t="s">
        <v>15</v>
      </c>
      <c r="B159" s="5" t="s">
        <v>16</v>
      </c>
      <c r="C159" s="5">
        <v>1582054</v>
      </c>
      <c r="D159" s="5" t="s">
        <v>66</v>
      </c>
      <c r="E159" s="7" t="s">
        <v>46</v>
      </c>
      <c r="F159" s="7" t="s">
        <v>23</v>
      </c>
      <c r="G159" s="7" t="s">
        <v>61</v>
      </c>
      <c r="H159" s="7">
        <v>1</v>
      </c>
      <c r="I159" s="7" t="s">
        <v>21</v>
      </c>
      <c r="J159" s="7">
        <v>1</v>
      </c>
      <c r="K159" s="7">
        <v>3</v>
      </c>
      <c r="L159" s="7">
        <v>3</v>
      </c>
      <c r="M159" s="5">
        <v>2</v>
      </c>
      <c r="N159" s="5">
        <v>2</v>
      </c>
      <c r="O159" s="5">
        <v>1</v>
      </c>
      <c r="P159" s="5" t="s">
        <v>66</v>
      </c>
    </row>
    <row r="160" spans="1:16">
      <c r="A160" s="5" t="s">
        <v>15</v>
      </c>
      <c r="B160" s="5" t="s">
        <v>16</v>
      </c>
      <c r="C160" s="5">
        <v>1582054</v>
      </c>
      <c r="D160" s="5" t="s">
        <v>66</v>
      </c>
      <c r="E160" s="7" t="s">
        <v>46</v>
      </c>
      <c r="F160" s="7" t="s">
        <v>27</v>
      </c>
      <c r="G160" s="7" t="s">
        <v>63</v>
      </c>
      <c r="H160" s="7">
        <v>1</v>
      </c>
      <c r="I160" s="7">
        <v>2</v>
      </c>
      <c r="J160" s="7">
        <v>3</v>
      </c>
      <c r="K160" s="7">
        <v>3</v>
      </c>
      <c r="L160" s="7">
        <v>2</v>
      </c>
      <c r="M160" s="5">
        <v>2</v>
      </c>
      <c r="N160" s="5" t="s">
        <v>21</v>
      </c>
      <c r="O160" s="5" t="s">
        <v>21</v>
      </c>
      <c r="P160" s="5" t="s">
        <v>66</v>
      </c>
    </row>
    <row r="161" spans="1:16">
      <c r="A161" s="5" t="s">
        <v>15</v>
      </c>
      <c r="B161" s="5" t="s">
        <v>16</v>
      </c>
      <c r="C161" s="5">
        <v>1582057</v>
      </c>
      <c r="D161" s="5" t="s">
        <v>67</v>
      </c>
      <c r="E161" s="7" t="s">
        <v>46</v>
      </c>
      <c r="F161" s="7" t="s">
        <v>19</v>
      </c>
      <c r="G161" s="7" t="s">
        <v>60</v>
      </c>
      <c r="H161" s="7">
        <v>1</v>
      </c>
      <c r="I161" s="7" t="s">
        <v>21</v>
      </c>
      <c r="J161" s="7">
        <v>12</v>
      </c>
      <c r="K161" s="7">
        <v>36</v>
      </c>
      <c r="L161" s="7">
        <v>36</v>
      </c>
      <c r="M161" s="5">
        <v>24</v>
      </c>
      <c r="N161" s="5">
        <v>24</v>
      </c>
      <c r="O161" s="5">
        <v>12</v>
      </c>
      <c r="P161" s="5" t="s">
        <v>67</v>
      </c>
    </row>
    <row r="162" spans="1:16">
      <c r="A162" s="5" t="s">
        <v>15</v>
      </c>
      <c r="B162" s="5" t="s">
        <v>16</v>
      </c>
      <c r="C162" s="5">
        <v>1582057</v>
      </c>
      <c r="D162" s="5" t="s">
        <v>67</v>
      </c>
      <c r="E162" s="7" t="s">
        <v>46</v>
      </c>
      <c r="F162" s="7" t="s">
        <v>23</v>
      </c>
      <c r="G162" s="7" t="s">
        <v>61</v>
      </c>
      <c r="H162" s="7">
        <v>1</v>
      </c>
      <c r="I162" s="7" t="s">
        <v>21</v>
      </c>
      <c r="J162" s="7">
        <v>10</v>
      </c>
      <c r="K162" s="7">
        <v>30</v>
      </c>
      <c r="L162" s="7">
        <v>30</v>
      </c>
      <c r="M162" s="5">
        <v>20</v>
      </c>
      <c r="N162" s="5">
        <v>20</v>
      </c>
      <c r="O162" s="5">
        <v>10</v>
      </c>
      <c r="P162" s="5" t="s">
        <v>67</v>
      </c>
    </row>
    <row r="163" spans="1:16">
      <c r="A163" s="5" t="s">
        <v>15</v>
      </c>
      <c r="B163" s="5" t="s">
        <v>16</v>
      </c>
      <c r="C163" s="5">
        <v>1582057</v>
      </c>
      <c r="D163" s="5" t="s">
        <v>67</v>
      </c>
      <c r="E163" s="7" t="s">
        <v>46</v>
      </c>
      <c r="F163" s="7" t="s">
        <v>25</v>
      </c>
      <c r="G163" s="7" t="s">
        <v>62</v>
      </c>
      <c r="H163" s="7">
        <v>1</v>
      </c>
      <c r="I163" s="7" t="s">
        <v>21</v>
      </c>
      <c r="J163" s="7">
        <v>7</v>
      </c>
      <c r="K163" s="7">
        <v>21</v>
      </c>
      <c r="L163" s="7">
        <v>21</v>
      </c>
      <c r="M163" s="5">
        <v>14</v>
      </c>
      <c r="N163" s="5">
        <v>14</v>
      </c>
      <c r="O163" s="5">
        <v>7</v>
      </c>
      <c r="P163" s="5" t="s">
        <v>67</v>
      </c>
    </row>
    <row r="164" spans="1:16">
      <c r="A164" s="5" t="s">
        <v>15</v>
      </c>
      <c r="B164" s="5" t="s">
        <v>16</v>
      </c>
      <c r="C164" s="5">
        <v>1582057</v>
      </c>
      <c r="D164" s="5" t="s">
        <v>67</v>
      </c>
      <c r="E164" s="7" t="s">
        <v>46</v>
      </c>
      <c r="F164" s="7" t="s">
        <v>27</v>
      </c>
      <c r="G164" s="7" t="s">
        <v>63</v>
      </c>
      <c r="H164" s="7">
        <v>1</v>
      </c>
      <c r="I164" s="7">
        <v>18</v>
      </c>
      <c r="J164" s="7">
        <v>27</v>
      </c>
      <c r="K164" s="7">
        <v>27</v>
      </c>
      <c r="L164" s="7">
        <v>18</v>
      </c>
      <c r="M164" s="5">
        <v>18</v>
      </c>
      <c r="N164" s="5" t="s">
        <v>21</v>
      </c>
      <c r="O164" s="5" t="s">
        <v>21</v>
      </c>
      <c r="P164" s="5" t="s">
        <v>67</v>
      </c>
    </row>
    <row r="165" spans="1:16">
      <c r="A165" s="5" t="s">
        <v>15</v>
      </c>
      <c r="B165" s="5" t="s">
        <v>16</v>
      </c>
      <c r="C165" s="5">
        <v>1582058</v>
      </c>
      <c r="D165" s="5" t="s">
        <v>68</v>
      </c>
      <c r="E165" s="7" t="s">
        <v>46</v>
      </c>
      <c r="F165" s="7" t="s">
        <v>19</v>
      </c>
      <c r="G165" s="7" t="s">
        <v>69</v>
      </c>
      <c r="H165" s="7">
        <v>1</v>
      </c>
      <c r="I165" s="7">
        <v>40</v>
      </c>
      <c r="J165" s="7">
        <v>60</v>
      </c>
      <c r="K165" s="7">
        <v>60</v>
      </c>
      <c r="L165" s="7">
        <v>40</v>
      </c>
      <c r="M165" s="5">
        <v>40</v>
      </c>
      <c r="N165" s="5" t="s">
        <v>21</v>
      </c>
      <c r="O165" s="5" t="s">
        <v>21</v>
      </c>
      <c r="P165" s="5" t="s">
        <v>68</v>
      </c>
    </row>
    <row r="166" spans="1:16">
      <c r="A166" s="5" t="s">
        <v>15</v>
      </c>
      <c r="B166" s="5" t="s">
        <v>16</v>
      </c>
      <c r="C166" s="5">
        <v>1582058</v>
      </c>
      <c r="D166" s="5" t="s">
        <v>68</v>
      </c>
      <c r="E166" s="7" t="s">
        <v>46</v>
      </c>
      <c r="F166" s="7" t="s">
        <v>23</v>
      </c>
      <c r="G166" s="7" t="s">
        <v>70</v>
      </c>
      <c r="H166" s="7">
        <v>1</v>
      </c>
      <c r="I166" s="7">
        <v>34</v>
      </c>
      <c r="J166" s="7">
        <v>51</v>
      </c>
      <c r="K166" s="7">
        <v>51</v>
      </c>
      <c r="L166" s="7">
        <v>34</v>
      </c>
      <c r="M166" s="5">
        <v>34</v>
      </c>
      <c r="N166" s="5" t="s">
        <v>21</v>
      </c>
      <c r="O166" s="5" t="s">
        <v>21</v>
      </c>
      <c r="P166" s="5" t="s">
        <v>68</v>
      </c>
    </row>
    <row r="167" spans="1:16">
      <c r="A167" s="5" t="s">
        <v>15</v>
      </c>
      <c r="B167" s="5" t="s">
        <v>16</v>
      </c>
      <c r="C167" s="5">
        <v>1582058</v>
      </c>
      <c r="D167" s="5" t="s">
        <v>68</v>
      </c>
      <c r="E167" s="7" t="s">
        <v>46</v>
      </c>
      <c r="F167" s="7" t="s">
        <v>25</v>
      </c>
      <c r="G167" s="7" t="s">
        <v>71</v>
      </c>
      <c r="H167" s="7">
        <v>1</v>
      </c>
      <c r="I167" s="7">
        <v>28</v>
      </c>
      <c r="J167" s="7">
        <v>42</v>
      </c>
      <c r="K167" s="7">
        <v>42</v>
      </c>
      <c r="L167" s="7">
        <v>28</v>
      </c>
      <c r="M167" s="5">
        <v>28</v>
      </c>
      <c r="N167" s="5" t="s">
        <v>21</v>
      </c>
      <c r="O167" s="5" t="s">
        <v>21</v>
      </c>
      <c r="P167" s="5" t="s">
        <v>68</v>
      </c>
    </row>
    <row r="168" spans="1:16">
      <c r="A168" s="5" t="s">
        <v>15</v>
      </c>
      <c r="B168" s="5" t="s">
        <v>16</v>
      </c>
      <c r="C168" s="5">
        <v>1582058</v>
      </c>
      <c r="D168" s="5" t="s">
        <v>68</v>
      </c>
      <c r="E168" s="7" t="s">
        <v>46</v>
      </c>
      <c r="F168" s="7" t="s">
        <v>27</v>
      </c>
      <c r="G168" s="7" t="s">
        <v>72</v>
      </c>
      <c r="H168" s="7">
        <v>1</v>
      </c>
      <c r="I168" s="7" t="s">
        <v>21</v>
      </c>
      <c r="J168" s="7">
        <v>16</v>
      </c>
      <c r="K168" s="7">
        <v>48</v>
      </c>
      <c r="L168" s="7">
        <v>48</v>
      </c>
      <c r="M168" s="5">
        <v>32</v>
      </c>
      <c r="N168" s="5">
        <v>32</v>
      </c>
      <c r="O168" s="5">
        <v>16</v>
      </c>
      <c r="P168" s="5" t="s">
        <v>68</v>
      </c>
    </row>
    <row r="169" spans="1:16">
      <c r="A169" s="5" t="s">
        <v>15</v>
      </c>
      <c r="B169" s="5" t="s">
        <v>16</v>
      </c>
      <c r="C169" s="5">
        <v>1582059</v>
      </c>
      <c r="D169" s="5" t="s">
        <v>73</v>
      </c>
      <c r="E169" s="7" t="s">
        <v>46</v>
      </c>
      <c r="F169" s="7" t="s">
        <v>19</v>
      </c>
      <c r="G169" s="7" t="s">
        <v>74</v>
      </c>
      <c r="H169" s="7">
        <v>1</v>
      </c>
      <c r="I169" s="7">
        <v>16</v>
      </c>
      <c r="J169" s="7">
        <v>48</v>
      </c>
      <c r="K169" s="7">
        <v>48</v>
      </c>
      <c r="L169" s="7">
        <v>32</v>
      </c>
      <c r="M169" s="5">
        <v>32</v>
      </c>
      <c r="N169" s="5">
        <v>16</v>
      </c>
      <c r="O169" s="5" t="s">
        <v>21</v>
      </c>
      <c r="P169" s="5" t="s">
        <v>73</v>
      </c>
    </row>
    <row r="170" spans="1:16">
      <c r="A170" s="5" t="s">
        <v>15</v>
      </c>
      <c r="B170" s="5" t="s">
        <v>16</v>
      </c>
      <c r="C170" s="5">
        <v>1582059</v>
      </c>
      <c r="D170" s="5" t="s">
        <v>73</v>
      </c>
      <c r="E170" s="7" t="s">
        <v>46</v>
      </c>
      <c r="F170" s="7" t="s">
        <v>23</v>
      </c>
      <c r="G170" s="7" t="s">
        <v>75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 t="s">
        <v>21</v>
      </c>
      <c r="P170" s="5" t="s">
        <v>73</v>
      </c>
    </row>
    <row r="171" spans="1:16">
      <c r="A171" s="5" t="s">
        <v>15</v>
      </c>
      <c r="B171" s="5" t="s">
        <v>16</v>
      </c>
      <c r="C171" s="5">
        <v>1582059</v>
      </c>
      <c r="D171" s="5" t="s">
        <v>73</v>
      </c>
      <c r="E171" s="7" t="s">
        <v>46</v>
      </c>
      <c r="F171" s="7" t="s">
        <v>25</v>
      </c>
      <c r="G171" s="7" t="s">
        <v>76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 t="s">
        <v>21</v>
      </c>
      <c r="P171" s="5" t="s">
        <v>73</v>
      </c>
    </row>
    <row r="172" spans="1:16">
      <c r="A172" s="5" t="s">
        <v>15</v>
      </c>
      <c r="B172" s="5" t="s">
        <v>16</v>
      </c>
      <c r="C172" s="5">
        <v>1582059</v>
      </c>
      <c r="D172" s="5" t="s">
        <v>73</v>
      </c>
      <c r="E172" s="7" t="s">
        <v>46</v>
      </c>
      <c r="F172" s="7" t="s">
        <v>27</v>
      </c>
      <c r="G172" s="7" t="s">
        <v>77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 t="s">
        <v>21</v>
      </c>
      <c r="P172" s="5" t="s">
        <v>73</v>
      </c>
    </row>
    <row r="173" spans="1:16">
      <c r="A173" s="5" t="s">
        <v>15</v>
      </c>
      <c r="B173" s="5" t="s">
        <v>16</v>
      </c>
      <c r="C173" s="5">
        <v>1582060</v>
      </c>
      <c r="D173" s="5" t="s">
        <v>78</v>
      </c>
      <c r="E173" s="7" t="s">
        <v>46</v>
      </c>
      <c r="F173" s="7" t="s">
        <v>19</v>
      </c>
      <c r="G173" s="7" t="s">
        <v>79</v>
      </c>
      <c r="H173" s="7">
        <v>1</v>
      </c>
      <c r="I173" s="7">
        <v>15</v>
      </c>
      <c r="J173" s="7">
        <v>45</v>
      </c>
      <c r="K173" s="7">
        <v>45</v>
      </c>
      <c r="L173" s="7">
        <v>30</v>
      </c>
      <c r="M173" s="5">
        <v>30</v>
      </c>
      <c r="N173" s="5">
        <v>15</v>
      </c>
      <c r="O173" s="5" t="s">
        <v>21</v>
      </c>
      <c r="P173" s="5" t="s">
        <v>78</v>
      </c>
    </row>
    <row r="174" spans="1:16">
      <c r="A174" s="5" t="s">
        <v>15</v>
      </c>
      <c r="B174" s="5" t="s">
        <v>16</v>
      </c>
      <c r="C174" s="5">
        <v>1582060</v>
      </c>
      <c r="D174" s="5" t="s">
        <v>78</v>
      </c>
      <c r="E174" s="7" t="s">
        <v>46</v>
      </c>
      <c r="F174" s="7" t="s">
        <v>23</v>
      </c>
      <c r="G174" s="7" t="s">
        <v>80</v>
      </c>
      <c r="H174" s="7">
        <v>1</v>
      </c>
      <c r="I174" s="7">
        <v>13</v>
      </c>
      <c r="J174" s="7">
        <v>39</v>
      </c>
      <c r="K174" s="7">
        <v>39</v>
      </c>
      <c r="L174" s="7">
        <v>26</v>
      </c>
      <c r="M174" s="5">
        <v>26</v>
      </c>
      <c r="N174" s="5">
        <v>13</v>
      </c>
      <c r="O174" s="5" t="s">
        <v>21</v>
      </c>
      <c r="P174" s="5" t="s">
        <v>78</v>
      </c>
    </row>
    <row r="175" spans="1:16">
      <c r="A175" s="5" t="s">
        <v>15</v>
      </c>
      <c r="B175" s="5" t="s">
        <v>16</v>
      </c>
      <c r="C175" s="5">
        <v>1582060</v>
      </c>
      <c r="D175" s="5" t="s">
        <v>78</v>
      </c>
      <c r="E175" s="7" t="s">
        <v>46</v>
      </c>
      <c r="F175" s="7" t="s">
        <v>25</v>
      </c>
      <c r="G175" s="7" t="s">
        <v>81</v>
      </c>
      <c r="H175" s="7">
        <v>1</v>
      </c>
      <c r="I175" s="7">
        <v>9</v>
      </c>
      <c r="J175" s="7">
        <v>27</v>
      </c>
      <c r="K175" s="7">
        <v>27</v>
      </c>
      <c r="L175" s="7">
        <v>18</v>
      </c>
      <c r="M175" s="5">
        <v>18</v>
      </c>
      <c r="N175" s="5">
        <v>9</v>
      </c>
      <c r="O175" s="5" t="s">
        <v>21</v>
      </c>
      <c r="P175" s="5" t="s">
        <v>78</v>
      </c>
    </row>
    <row r="176" spans="1:16">
      <c r="A176" s="5" t="s">
        <v>15</v>
      </c>
      <c r="B176" s="5" t="s">
        <v>16</v>
      </c>
      <c r="C176" s="5">
        <v>1582060</v>
      </c>
      <c r="D176" s="5" t="s">
        <v>78</v>
      </c>
      <c r="E176" s="7" t="s">
        <v>46</v>
      </c>
      <c r="F176" s="7" t="s">
        <v>27</v>
      </c>
      <c r="G176" s="7" t="s">
        <v>82</v>
      </c>
      <c r="H176" s="7">
        <v>1</v>
      </c>
      <c r="I176" s="7">
        <v>12</v>
      </c>
      <c r="J176" s="7">
        <v>36</v>
      </c>
      <c r="K176" s="7">
        <v>36</v>
      </c>
      <c r="L176" s="7">
        <v>24</v>
      </c>
      <c r="M176" s="5">
        <v>24</v>
      </c>
      <c r="N176" s="5">
        <v>12</v>
      </c>
      <c r="O176" s="5" t="s">
        <v>21</v>
      </c>
      <c r="P176" s="5" t="s">
        <v>78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89"/>
  <sheetViews>
    <sheetView view="pageBreakPreview" zoomScaleNormal="100" workbookViewId="0">
      <selection activeCell="G23" sqref="G23"/>
    </sheetView>
  </sheetViews>
  <sheetFormatPr defaultColWidth="9.13888888888889" defaultRowHeight="14.4"/>
  <cols>
    <col min="1" max="1" width="21.712962962963" style="5"/>
    <col min="2" max="9" width="14.712962962963" style="5"/>
    <col min="10" max="16384" width="9.13888888888889" style="5"/>
  </cols>
  <sheetData>
    <row r="2" spans="1:1">
      <c r="A2" s="5" t="s">
        <v>15</v>
      </c>
    </row>
    <row r="3" ht="24" customHeight="1" spans="1:9">
      <c r="A3" s="26" t="s">
        <v>84</v>
      </c>
      <c r="B3" s="26" t="s">
        <v>85</v>
      </c>
      <c r="C3" s="26" t="s">
        <v>86</v>
      </c>
      <c r="D3" s="26" t="s">
        <v>87</v>
      </c>
      <c r="E3" s="26" t="s">
        <v>88</v>
      </c>
      <c r="F3" s="26" t="s">
        <v>89</v>
      </c>
      <c r="G3" s="26" t="s">
        <v>90</v>
      </c>
      <c r="H3" s="26" t="s">
        <v>91</v>
      </c>
      <c r="I3" s="26" t="s">
        <v>92</v>
      </c>
    </row>
    <row r="4" ht="24" customHeight="1" spans="1:9">
      <c r="A4" s="26" t="s">
        <v>25</v>
      </c>
      <c r="B4" s="26">
        <v>667</v>
      </c>
      <c r="C4" s="26">
        <v>1663</v>
      </c>
      <c r="D4" s="26">
        <v>1787</v>
      </c>
      <c r="E4" s="26">
        <v>1402</v>
      </c>
      <c r="F4" s="26">
        <v>1170</v>
      </c>
      <c r="G4" s="26">
        <v>617</v>
      </c>
      <c r="H4" s="26">
        <v>46</v>
      </c>
      <c r="I4" s="26">
        <v>7352</v>
      </c>
    </row>
    <row r="5" ht="24" customHeight="1" spans="1:9">
      <c r="A5" s="26" t="s">
        <v>23</v>
      </c>
      <c r="B5" s="26">
        <v>863</v>
      </c>
      <c r="C5" s="26">
        <v>2633</v>
      </c>
      <c r="D5" s="26">
        <v>2781</v>
      </c>
      <c r="E5" s="26">
        <v>2009</v>
      </c>
      <c r="F5" s="26">
        <v>1806</v>
      </c>
      <c r="G5" s="26">
        <v>891</v>
      </c>
      <c r="H5" s="26">
        <v>57</v>
      </c>
      <c r="I5" s="26">
        <v>11040</v>
      </c>
    </row>
    <row r="6" ht="24" customHeight="1" spans="1:9">
      <c r="A6" s="26" t="s">
        <v>19</v>
      </c>
      <c r="B6" s="26">
        <v>1061</v>
      </c>
      <c r="C6" s="26">
        <v>3190</v>
      </c>
      <c r="D6" s="26">
        <v>3324</v>
      </c>
      <c r="E6" s="26">
        <v>2283</v>
      </c>
      <c r="F6" s="26">
        <v>2216</v>
      </c>
      <c r="G6" s="26">
        <v>1155</v>
      </c>
      <c r="H6" s="26">
        <v>67</v>
      </c>
      <c r="I6" s="26">
        <v>13296</v>
      </c>
    </row>
    <row r="7" ht="24" customHeight="1" spans="1:9">
      <c r="A7" s="26" t="s">
        <v>27</v>
      </c>
      <c r="B7" s="26">
        <v>836</v>
      </c>
      <c r="C7" s="26">
        <v>2392</v>
      </c>
      <c r="D7" s="26">
        <v>2454</v>
      </c>
      <c r="E7" s="26">
        <v>1736</v>
      </c>
      <c r="F7" s="26">
        <v>1594</v>
      </c>
      <c r="G7" s="26">
        <v>714</v>
      </c>
      <c r="H7" s="26">
        <v>16</v>
      </c>
      <c r="I7" s="26">
        <v>9742</v>
      </c>
    </row>
    <row r="8" ht="24" customHeight="1" spans="1:9">
      <c r="A8" s="26" t="s">
        <v>93</v>
      </c>
      <c r="B8" s="26">
        <v>3427</v>
      </c>
      <c r="C8" s="26">
        <v>9878</v>
      </c>
      <c r="D8" s="26">
        <v>10346</v>
      </c>
      <c r="E8" s="26">
        <v>7430</v>
      </c>
      <c r="F8" s="26">
        <v>6786</v>
      </c>
      <c r="G8" s="26">
        <v>3377</v>
      </c>
      <c r="H8" s="26">
        <v>186</v>
      </c>
      <c r="I8" s="26">
        <v>41430</v>
      </c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  <row r="75" spans="1:9">
      <c r="A75"/>
      <c r="B75"/>
      <c r="C75"/>
      <c r="D75"/>
      <c r="E75"/>
      <c r="F75"/>
      <c r="G75"/>
      <c r="H75"/>
      <c r="I75"/>
    </row>
    <row r="76" spans="1:9">
      <c r="A76"/>
      <c r="B76"/>
      <c r="C76"/>
      <c r="D76"/>
      <c r="E76"/>
      <c r="F76"/>
      <c r="G76"/>
      <c r="H76"/>
      <c r="I76"/>
    </row>
    <row r="77" spans="1:9">
      <c r="A77"/>
      <c r="B77"/>
      <c r="C77"/>
      <c r="D77"/>
      <c r="E77"/>
      <c r="F77"/>
      <c r="G77"/>
      <c r="H77"/>
      <c r="I77"/>
    </row>
    <row r="78" spans="1:9">
      <c r="A78"/>
      <c r="B78"/>
      <c r="C78"/>
      <c r="D78"/>
      <c r="E78"/>
      <c r="F78"/>
      <c r="G78"/>
      <c r="H78"/>
      <c r="I78"/>
    </row>
    <row r="79" spans="1:9">
      <c r="A79"/>
      <c r="B79"/>
      <c r="C79"/>
      <c r="D79"/>
      <c r="E79"/>
      <c r="F79"/>
      <c r="G79"/>
      <c r="H79"/>
      <c r="I79"/>
    </row>
    <row r="80" spans="1:9">
      <c r="A80"/>
      <c r="B80"/>
      <c r="C80"/>
      <c r="D80"/>
      <c r="E80"/>
      <c r="F80"/>
      <c r="G80"/>
      <c r="H80"/>
      <c r="I80"/>
    </row>
    <row r="81" spans="1:9">
      <c r="A81"/>
      <c r="B81"/>
      <c r="C81"/>
      <c r="D81"/>
      <c r="E81"/>
      <c r="F81"/>
      <c r="G81"/>
      <c r="H81"/>
      <c r="I81"/>
    </row>
    <row r="82" spans="1:9">
      <c r="A82"/>
      <c r="B82"/>
      <c r="C82"/>
      <c r="D82"/>
      <c r="E82"/>
      <c r="F82"/>
      <c r="G82"/>
      <c r="H82"/>
      <c r="I82"/>
    </row>
    <row r="83" spans="1:9">
      <c r="A83"/>
      <c r="B83"/>
      <c r="C83"/>
      <c r="D83"/>
      <c r="E83"/>
      <c r="F83"/>
      <c r="G83"/>
      <c r="H83"/>
      <c r="I83"/>
    </row>
    <row r="84" spans="1:9">
      <c r="A84"/>
      <c r="B84"/>
      <c r="C84"/>
      <c r="D84"/>
      <c r="E84"/>
      <c r="F84"/>
      <c r="G84"/>
      <c r="H84"/>
      <c r="I84"/>
    </row>
    <row r="85" spans="1:9">
      <c r="A85"/>
      <c r="B85"/>
      <c r="C85"/>
      <c r="D85"/>
      <c r="E85"/>
      <c r="F85"/>
      <c r="G85"/>
      <c r="H85"/>
      <c r="I85"/>
    </row>
    <row r="86" spans="1:9">
      <c r="A86"/>
      <c r="B86"/>
      <c r="C86"/>
      <c r="D86"/>
      <c r="E86"/>
      <c r="F86"/>
      <c r="G86"/>
      <c r="H86"/>
      <c r="I86"/>
    </row>
    <row r="87" spans="1:9">
      <c r="A87"/>
      <c r="B87"/>
      <c r="C87"/>
      <c r="D87"/>
      <c r="E87"/>
      <c r="F87"/>
      <c r="G87"/>
      <c r="H87"/>
      <c r="I87"/>
    </row>
    <row r="88" spans="1:9">
      <c r="A88"/>
      <c r="B88"/>
      <c r="C88"/>
      <c r="D88"/>
      <c r="E88"/>
      <c r="F88"/>
      <c r="G88"/>
      <c r="H88"/>
      <c r="I88"/>
    </row>
    <row r="89" spans="1:9">
      <c r="A89"/>
      <c r="B89"/>
      <c r="C89"/>
      <c r="D89"/>
      <c r="E89"/>
      <c r="F89"/>
      <c r="G89"/>
      <c r="H89"/>
      <c r="I89"/>
    </row>
    <row r="90" spans="1:9">
      <c r="A90"/>
      <c r="B90"/>
      <c r="C90"/>
      <c r="D90"/>
      <c r="E90"/>
      <c r="F90"/>
      <c r="G90"/>
      <c r="H90"/>
      <c r="I90"/>
    </row>
    <row r="91" spans="1:9">
      <c r="A91"/>
      <c r="B91"/>
      <c r="C91"/>
      <c r="D91"/>
      <c r="E91"/>
      <c r="F91"/>
      <c r="G91"/>
      <c r="H91"/>
      <c r="I91"/>
    </row>
    <row r="92" spans="1:9">
      <c r="A92"/>
      <c r="B92"/>
      <c r="C92"/>
      <c r="D92"/>
      <c r="E92"/>
      <c r="F92"/>
      <c r="G92"/>
      <c r="H92"/>
      <c r="I92"/>
    </row>
    <row r="93" spans="1:9">
      <c r="A93"/>
      <c r="B93"/>
      <c r="C93"/>
      <c r="D93"/>
      <c r="E93"/>
      <c r="F93"/>
      <c r="G93"/>
      <c r="H93"/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/>
      <c r="B99"/>
      <c r="C99"/>
      <c r="D99"/>
      <c r="E99"/>
      <c r="F99"/>
      <c r="G99"/>
      <c r="H99"/>
      <c r="I99"/>
    </row>
    <row r="100" spans="1:9">
      <c r="A100"/>
      <c r="B100"/>
      <c r="C100"/>
      <c r="D100"/>
      <c r="E100"/>
      <c r="F100"/>
      <c r="G100"/>
      <c r="H100"/>
      <c r="I100"/>
    </row>
    <row r="101" spans="1:9">
      <c r="A101"/>
      <c r="B101"/>
      <c r="C101"/>
      <c r="D101"/>
      <c r="E101"/>
      <c r="F101"/>
      <c r="G101"/>
      <c r="H101"/>
      <c r="I101"/>
    </row>
    <row r="102" spans="1:9">
      <c r="A102"/>
      <c r="B102"/>
      <c r="C102"/>
      <c r="D102"/>
      <c r="E102"/>
      <c r="F102"/>
      <c r="G102"/>
      <c r="H102"/>
      <c r="I102"/>
    </row>
    <row r="103" spans="1:9">
      <c r="A103"/>
      <c r="B103"/>
      <c r="C103"/>
      <c r="D103"/>
      <c r="E103"/>
      <c r="F103"/>
      <c r="G103"/>
      <c r="H103"/>
      <c r="I103"/>
    </row>
    <row r="104" spans="1:9">
      <c r="A104"/>
      <c r="B104"/>
      <c r="C104"/>
      <c r="D104"/>
      <c r="E104"/>
      <c r="F104"/>
      <c r="G104"/>
      <c r="H104"/>
      <c r="I104"/>
    </row>
    <row r="105" spans="1:9">
      <c r="A105"/>
      <c r="B105"/>
      <c r="C105"/>
      <c r="D105"/>
      <c r="E105"/>
      <c r="F105"/>
      <c r="G105"/>
      <c r="H105"/>
      <c r="I105"/>
    </row>
    <row r="106" spans="1:9">
      <c r="A106"/>
      <c r="B106"/>
      <c r="C106"/>
      <c r="D106"/>
      <c r="E106"/>
      <c r="F106"/>
      <c r="G106"/>
      <c r="H106"/>
      <c r="I106"/>
    </row>
    <row r="107" spans="1:9">
      <c r="A107"/>
      <c r="B107"/>
      <c r="C107"/>
      <c r="D107"/>
      <c r="E107"/>
      <c r="F107"/>
      <c r="G107"/>
      <c r="H107"/>
      <c r="I107"/>
    </row>
    <row r="108" spans="1:9">
      <c r="A108"/>
      <c r="B108"/>
      <c r="C108"/>
      <c r="D108"/>
      <c r="E108"/>
      <c r="F108"/>
      <c r="G108"/>
      <c r="H108"/>
      <c r="I108"/>
    </row>
    <row r="109" spans="1:9">
      <c r="A109"/>
      <c r="B109"/>
      <c r="C109"/>
      <c r="D109"/>
      <c r="E109"/>
      <c r="F109"/>
      <c r="G109"/>
      <c r="H109"/>
      <c r="I109"/>
    </row>
    <row r="110" spans="1:9">
      <c r="A110"/>
      <c r="B110"/>
      <c r="C110"/>
      <c r="D110"/>
      <c r="E110"/>
      <c r="F110"/>
      <c r="G110"/>
      <c r="H110"/>
      <c r="I110"/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/>
      <c r="B118"/>
      <c r="C118"/>
      <c r="D118"/>
      <c r="E118"/>
      <c r="F118"/>
      <c r="G118"/>
      <c r="H118"/>
      <c r="I118"/>
    </row>
    <row r="119" spans="1:9">
      <c r="A119"/>
      <c r="B119"/>
      <c r="C119"/>
      <c r="D119"/>
      <c r="E119"/>
      <c r="F119"/>
      <c r="G119"/>
      <c r="H119"/>
      <c r="I119"/>
    </row>
    <row r="120" spans="1:9">
      <c r="A120"/>
      <c r="B120"/>
      <c r="C120"/>
      <c r="D120"/>
      <c r="E120"/>
      <c r="F120"/>
      <c r="G120"/>
      <c r="H120"/>
      <c r="I120"/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3" spans="1:9">
      <c r="A123"/>
      <c r="B123"/>
      <c r="C123"/>
      <c r="D123"/>
      <c r="E123"/>
      <c r="F123"/>
      <c r="G123"/>
      <c r="H123"/>
      <c r="I123"/>
    </row>
    <row r="124" spans="1:9">
      <c r="A124"/>
      <c r="B124"/>
      <c r="C124"/>
      <c r="D124"/>
      <c r="E124"/>
      <c r="F124"/>
      <c r="G124"/>
      <c r="H124"/>
      <c r="I124"/>
    </row>
    <row r="125" spans="1:9">
      <c r="A125"/>
      <c r="B125"/>
      <c r="C125"/>
      <c r="D125"/>
      <c r="E125"/>
      <c r="F125"/>
      <c r="G125"/>
      <c r="H125"/>
      <c r="I125"/>
    </row>
    <row r="126" spans="1:9">
      <c r="A126"/>
      <c r="B126"/>
      <c r="C126"/>
      <c r="D126"/>
      <c r="E126"/>
      <c r="F126"/>
      <c r="G126"/>
      <c r="H126"/>
      <c r="I126"/>
    </row>
    <row r="127" spans="1:9">
      <c r="A127"/>
      <c r="B127"/>
      <c r="C127"/>
      <c r="D127"/>
      <c r="E127"/>
      <c r="F127"/>
      <c r="G127"/>
      <c r="H127"/>
      <c r="I127"/>
    </row>
    <row r="128" spans="1:9">
      <c r="A128"/>
      <c r="B128"/>
      <c r="C128"/>
      <c r="D128"/>
      <c r="E128"/>
      <c r="F128"/>
      <c r="G128"/>
      <c r="H128"/>
      <c r="I128"/>
    </row>
    <row r="129" spans="1:9">
      <c r="A129"/>
      <c r="B129"/>
      <c r="C129"/>
      <c r="D129"/>
      <c r="E129"/>
      <c r="F129"/>
      <c r="G129"/>
      <c r="H129"/>
      <c r="I129"/>
    </row>
    <row r="130" spans="1:9">
      <c r="A130"/>
      <c r="B130"/>
      <c r="C130"/>
      <c r="D130"/>
      <c r="E130"/>
      <c r="F130"/>
      <c r="G130"/>
      <c r="H130"/>
      <c r="I130"/>
    </row>
    <row r="131" spans="1:9">
      <c r="A131"/>
      <c r="B131"/>
      <c r="C131"/>
      <c r="D131"/>
      <c r="E131"/>
      <c r="F131"/>
      <c r="G131"/>
      <c r="H131"/>
      <c r="I131"/>
    </row>
    <row r="132" spans="1:9">
      <c r="A132"/>
      <c r="B132"/>
      <c r="C132"/>
      <c r="D132"/>
      <c r="E132"/>
      <c r="F132"/>
      <c r="G132"/>
      <c r="H132"/>
      <c r="I132"/>
    </row>
    <row r="133" spans="1:9">
      <c r="A133"/>
      <c r="B133"/>
      <c r="C133"/>
      <c r="D133"/>
      <c r="E133"/>
      <c r="F133"/>
      <c r="G133"/>
      <c r="H133"/>
      <c r="I133"/>
    </row>
    <row r="134" spans="1:9">
      <c r="A134"/>
      <c r="B134"/>
      <c r="C134"/>
      <c r="D134"/>
      <c r="E134"/>
      <c r="F134"/>
      <c r="G134"/>
      <c r="H134"/>
      <c r="I134"/>
    </row>
    <row r="135" spans="1:9">
      <c r="A135"/>
      <c r="B135"/>
      <c r="C135"/>
      <c r="D135"/>
      <c r="E135"/>
      <c r="F135"/>
      <c r="G135"/>
      <c r="H135"/>
      <c r="I135"/>
    </row>
    <row r="136" spans="1:9">
      <c r="A136"/>
      <c r="B136"/>
      <c r="C136"/>
      <c r="D136"/>
      <c r="E136"/>
      <c r="F136"/>
      <c r="G136"/>
      <c r="H136"/>
      <c r="I136"/>
    </row>
    <row r="137" spans="1:9">
      <c r="A137"/>
      <c r="B137"/>
      <c r="C137"/>
      <c r="D137"/>
      <c r="E137"/>
      <c r="F137"/>
      <c r="G137"/>
      <c r="H137"/>
      <c r="I137"/>
    </row>
    <row r="138" spans="1:9">
      <c r="A138"/>
      <c r="B138"/>
      <c r="C138"/>
      <c r="D138"/>
      <c r="E138"/>
      <c r="F138"/>
      <c r="G138"/>
      <c r="H138"/>
      <c r="I138"/>
    </row>
    <row r="139" spans="1:9">
      <c r="A139"/>
      <c r="B139"/>
      <c r="C139"/>
      <c r="D139"/>
      <c r="E139"/>
      <c r="F139"/>
      <c r="G139"/>
      <c r="H139"/>
      <c r="I139"/>
    </row>
    <row r="140" spans="1:9">
      <c r="A140"/>
      <c r="B140"/>
      <c r="C140"/>
      <c r="D140"/>
      <c r="E140"/>
      <c r="F140"/>
      <c r="G140"/>
      <c r="H140"/>
      <c r="I140"/>
    </row>
    <row r="141" spans="1:9">
      <c r="A141"/>
      <c r="B141"/>
      <c r="C141"/>
      <c r="D141"/>
      <c r="E141"/>
      <c r="F141"/>
      <c r="G141"/>
      <c r="H141"/>
      <c r="I141"/>
    </row>
    <row r="142" spans="1:9">
      <c r="A142"/>
      <c r="B142"/>
      <c r="C142"/>
      <c r="D142"/>
      <c r="E142"/>
      <c r="F142"/>
      <c r="G142"/>
      <c r="H142"/>
      <c r="I142"/>
    </row>
    <row r="143" spans="1:9">
      <c r="A143"/>
      <c r="B143"/>
      <c r="C143"/>
      <c r="D143"/>
      <c r="E143"/>
      <c r="F143"/>
      <c r="G143"/>
      <c r="H143"/>
      <c r="I143"/>
    </row>
    <row r="144" spans="1:9">
      <c r="A144"/>
      <c r="B144"/>
      <c r="C144"/>
      <c r="D144"/>
      <c r="E144"/>
      <c r="F144"/>
      <c r="G144"/>
      <c r="H144"/>
      <c r="I144"/>
    </row>
    <row r="145" spans="1:9">
      <c r="A145"/>
      <c r="B145"/>
      <c r="C145"/>
      <c r="D145"/>
      <c r="E145"/>
      <c r="F145"/>
      <c r="G145"/>
      <c r="H145"/>
      <c r="I145"/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A148"/>
      <c r="B148"/>
      <c r="C148"/>
      <c r="D148"/>
      <c r="E148"/>
      <c r="F148"/>
      <c r="G148"/>
      <c r="H148"/>
      <c r="I148"/>
    </row>
    <row r="149" spans="1:9">
      <c r="A149"/>
      <c r="B149"/>
      <c r="C149"/>
      <c r="D149"/>
      <c r="E149"/>
      <c r="F149"/>
      <c r="G149"/>
      <c r="H149"/>
      <c r="I149"/>
    </row>
    <row r="150" spans="1:9">
      <c r="A150"/>
      <c r="B150"/>
      <c r="C150"/>
      <c r="D150"/>
      <c r="E150"/>
      <c r="F150"/>
      <c r="G150"/>
      <c r="H150"/>
      <c r="I150"/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A155"/>
      <c r="B155"/>
      <c r="C155"/>
      <c r="D155"/>
      <c r="E155"/>
      <c r="F155"/>
      <c r="G155"/>
      <c r="H155"/>
      <c r="I155"/>
    </row>
    <row r="156" spans="1:9">
      <c r="A156"/>
      <c r="B156"/>
      <c r="C156"/>
      <c r="D156"/>
      <c r="E156"/>
      <c r="F156"/>
      <c r="G156"/>
      <c r="H156"/>
      <c r="I156"/>
    </row>
    <row r="157" spans="1:9">
      <c r="A157"/>
      <c r="B157"/>
      <c r="C157"/>
      <c r="D157"/>
      <c r="E157"/>
      <c r="F157"/>
      <c r="G157"/>
      <c r="H157"/>
      <c r="I157"/>
    </row>
    <row r="158" spans="1:9">
      <c r="A158"/>
      <c r="B158"/>
      <c r="C158"/>
      <c r="D158"/>
      <c r="E158"/>
      <c r="F158"/>
      <c r="G158"/>
      <c r="H158"/>
      <c r="I158"/>
    </row>
    <row r="159" spans="1:9">
      <c r="A159"/>
      <c r="B159"/>
      <c r="C159"/>
      <c r="D159"/>
      <c r="E159"/>
      <c r="F159"/>
      <c r="G159"/>
      <c r="H159"/>
      <c r="I159"/>
    </row>
    <row r="160" spans="1:9">
      <c r="A160"/>
      <c r="B160"/>
      <c r="C160"/>
      <c r="D160"/>
      <c r="E160"/>
      <c r="F160"/>
      <c r="G160"/>
      <c r="H160"/>
      <c r="I160"/>
    </row>
    <row r="161" spans="1:9">
      <c r="A161"/>
      <c r="B161"/>
      <c r="C161"/>
      <c r="D161"/>
      <c r="E161"/>
      <c r="F161"/>
      <c r="G161"/>
      <c r="H161"/>
      <c r="I161"/>
    </row>
    <row r="162" spans="1:9">
      <c r="A162"/>
      <c r="B162"/>
      <c r="C162"/>
      <c r="D162"/>
      <c r="E162"/>
      <c r="F162"/>
      <c r="G162"/>
      <c r="H162"/>
      <c r="I162"/>
    </row>
    <row r="163" spans="1:9">
      <c r="A163"/>
      <c r="B163"/>
      <c r="C163"/>
      <c r="D163"/>
      <c r="E163"/>
      <c r="F163"/>
      <c r="G163"/>
      <c r="H163"/>
      <c r="I163"/>
    </row>
    <row r="164" spans="1:9">
      <c r="A164"/>
      <c r="B164"/>
      <c r="C164"/>
      <c r="D164"/>
      <c r="E164"/>
      <c r="F164"/>
      <c r="G164"/>
      <c r="H164"/>
      <c r="I164"/>
    </row>
    <row r="165" spans="1:9">
      <c r="A165"/>
      <c r="B165"/>
      <c r="C165"/>
      <c r="D165"/>
      <c r="E165"/>
      <c r="F165"/>
      <c r="G165"/>
      <c r="H165"/>
      <c r="I165"/>
    </row>
    <row r="166" spans="1:9">
      <c r="A166"/>
      <c r="B166"/>
      <c r="C166"/>
      <c r="D166"/>
      <c r="E166"/>
      <c r="F166"/>
      <c r="G166"/>
      <c r="H166"/>
      <c r="I166"/>
    </row>
    <row r="167" spans="1:9">
      <c r="A167"/>
      <c r="B167"/>
      <c r="C167"/>
      <c r="D167"/>
      <c r="E167"/>
      <c r="F167"/>
      <c r="G167"/>
      <c r="H167"/>
      <c r="I167"/>
    </row>
    <row r="168" spans="1:9">
      <c r="A168"/>
      <c r="B168"/>
      <c r="C168"/>
      <c r="D168"/>
      <c r="E168"/>
      <c r="F168"/>
      <c r="G168"/>
      <c r="H168"/>
      <c r="I168"/>
    </row>
    <row r="169" spans="1:9">
      <c r="A169"/>
      <c r="B169"/>
      <c r="C169"/>
      <c r="D169"/>
      <c r="E169"/>
      <c r="F169"/>
      <c r="G169"/>
      <c r="H169"/>
      <c r="I169"/>
    </row>
    <row r="170" spans="1:9">
      <c r="A170"/>
      <c r="B170"/>
      <c r="C170"/>
      <c r="D170"/>
      <c r="E170"/>
      <c r="F170"/>
      <c r="G170"/>
      <c r="H170"/>
      <c r="I170"/>
    </row>
    <row r="171" spans="1:9">
      <c r="A171"/>
      <c r="B171"/>
      <c r="C171"/>
      <c r="D171"/>
      <c r="E171"/>
      <c r="F171"/>
      <c r="G171"/>
      <c r="H171"/>
      <c r="I171"/>
    </row>
    <row r="172" spans="1:9">
      <c r="A172"/>
      <c r="B172"/>
      <c r="C172"/>
      <c r="D172"/>
      <c r="E172"/>
      <c r="F172"/>
      <c r="G172"/>
      <c r="H172"/>
      <c r="I172"/>
    </row>
    <row r="173" spans="1:9">
      <c r="A173"/>
      <c r="B173"/>
      <c r="C173"/>
      <c r="D173"/>
      <c r="E173"/>
      <c r="F173"/>
      <c r="G173"/>
      <c r="H173"/>
      <c r="I173"/>
    </row>
    <row r="174" spans="1:9">
      <c r="A174"/>
      <c r="B174"/>
      <c r="C174"/>
      <c r="D174"/>
      <c r="E174"/>
      <c r="F174"/>
      <c r="G174"/>
      <c r="H174"/>
      <c r="I174"/>
    </row>
    <row r="175" spans="1:9">
      <c r="A175"/>
      <c r="B175"/>
      <c r="C175"/>
      <c r="D175"/>
      <c r="E175"/>
      <c r="F175"/>
      <c r="G175"/>
      <c r="H175"/>
      <c r="I175"/>
    </row>
    <row r="176" spans="1:9">
      <c r="A176"/>
      <c r="B176"/>
      <c r="C176"/>
      <c r="D176"/>
      <c r="E176"/>
      <c r="F176"/>
      <c r="G176"/>
      <c r="H176"/>
      <c r="I176"/>
    </row>
    <row r="177" spans="1:9">
      <c r="A177"/>
      <c r="B177"/>
      <c r="C177"/>
      <c r="D177"/>
      <c r="E177"/>
      <c r="F177"/>
      <c r="G177"/>
      <c r="H177"/>
      <c r="I177"/>
    </row>
    <row r="178" spans="1:9">
      <c r="A178"/>
      <c r="B178"/>
      <c r="C178"/>
      <c r="D178"/>
      <c r="E178"/>
      <c r="F178"/>
      <c r="G178"/>
      <c r="H178"/>
      <c r="I178"/>
    </row>
    <row r="179" spans="1:9">
      <c r="A179"/>
      <c r="B179"/>
      <c r="C179"/>
      <c r="D179"/>
      <c r="E179"/>
      <c r="F179"/>
      <c r="G179"/>
      <c r="H179"/>
      <c r="I179"/>
    </row>
    <row r="180" spans="1:9">
      <c r="A180"/>
      <c r="B180"/>
      <c r="C180"/>
      <c r="D180"/>
      <c r="E180"/>
      <c r="F180"/>
      <c r="G180"/>
      <c r="H180"/>
      <c r="I180"/>
    </row>
    <row r="181" spans="1:9">
      <c r="A181"/>
      <c r="B181"/>
      <c r="C181"/>
      <c r="D181"/>
      <c r="E181"/>
      <c r="F181"/>
      <c r="G181"/>
      <c r="H181"/>
      <c r="I181"/>
    </row>
    <row r="182" spans="1:9">
      <c r="A182"/>
      <c r="B182"/>
      <c r="C182"/>
      <c r="D182"/>
      <c r="E182"/>
      <c r="F182"/>
      <c r="G182"/>
      <c r="H182"/>
      <c r="I182"/>
    </row>
    <row r="183" spans="1:9">
      <c r="A183"/>
      <c r="B183"/>
      <c r="C183"/>
      <c r="D183"/>
      <c r="E183"/>
      <c r="F183"/>
      <c r="G183"/>
      <c r="H183"/>
      <c r="I183"/>
    </row>
    <row r="184" spans="1:9">
      <c r="A184"/>
      <c r="B184"/>
      <c r="C184"/>
      <c r="D184"/>
      <c r="E184"/>
      <c r="F184"/>
      <c r="G184"/>
      <c r="H184"/>
      <c r="I184"/>
    </row>
    <row r="185" spans="1:9">
      <c r="A185"/>
      <c r="B185"/>
      <c r="C185"/>
      <c r="D185"/>
      <c r="E185"/>
      <c r="F185"/>
      <c r="G185"/>
      <c r="H185"/>
      <c r="I185"/>
    </row>
    <row r="186" spans="1:9">
      <c r="A186"/>
      <c r="B186"/>
      <c r="C186"/>
      <c r="D186"/>
      <c r="E186"/>
      <c r="F186"/>
      <c r="G186"/>
      <c r="H186"/>
      <c r="I186"/>
    </row>
    <row r="187" spans="1:9">
      <c r="A187"/>
      <c r="B187"/>
      <c r="C187"/>
      <c r="D187"/>
      <c r="E187"/>
      <c r="F187"/>
      <c r="G187"/>
      <c r="H187"/>
      <c r="I187"/>
    </row>
    <row r="188" spans="1:9">
      <c r="A188"/>
      <c r="B188"/>
      <c r="C188"/>
      <c r="D188"/>
      <c r="E188"/>
      <c r="F188"/>
      <c r="G188"/>
      <c r="H188"/>
      <c r="I188"/>
    </row>
    <row r="189" spans="1:9">
      <c r="A189"/>
      <c r="B189"/>
      <c r="C189"/>
      <c r="D189"/>
      <c r="E189"/>
      <c r="F189"/>
      <c r="G189"/>
      <c r="H189"/>
      <c r="I189"/>
    </row>
    <row r="190" spans="1:9">
      <c r="A190"/>
      <c r="B190"/>
      <c r="C190"/>
      <c r="D190"/>
      <c r="E190"/>
      <c r="F190"/>
      <c r="G190"/>
      <c r="H190"/>
      <c r="I190"/>
    </row>
    <row r="191" spans="1:9">
      <c r="A191"/>
      <c r="B191"/>
      <c r="C191"/>
      <c r="D191"/>
      <c r="E191"/>
      <c r="F191"/>
      <c r="G191"/>
      <c r="H191"/>
      <c r="I191"/>
    </row>
    <row r="192" spans="1:9">
      <c r="A192"/>
      <c r="B192"/>
      <c r="C192"/>
      <c r="D192"/>
      <c r="E192"/>
      <c r="F192"/>
      <c r="G192"/>
      <c r="H192"/>
      <c r="I192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A196"/>
      <c r="B196"/>
      <c r="C196"/>
      <c r="D196"/>
      <c r="E196"/>
      <c r="F196"/>
      <c r="G196"/>
      <c r="H196"/>
      <c r="I196"/>
    </row>
    <row r="197" spans="1:9">
      <c r="A197"/>
      <c r="B197"/>
      <c r="C197"/>
      <c r="D197"/>
      <c r="E197"/>
      <c r="F197"/>
      <c r="G197"/>
      <c r="H197"/>
      <c r="I197"/>
    </row>
    <row r="198" spans="1:9">
      <c r="A198"/>
      <c r="B198"/>
      <c r="C198"/>
      <c r="D198"/>
      <c r="E198"/>
      <c r="F198"/>
      <c r="G198"/>
      <c r="H198"/>
      <c r="I198"/>
    </row>
    <row r="199" spans="1:9">
      <c r="A199"/>
      <c r="B199"/>
      <c r="C199"/>
      <c r="D199"/>
      <c r="E199"/>
      <c r="F199"/>
      <c r="G199"/>
      <c r="H199"/>
      <c r="I199"/>
    </row>
    <row r="200" spans="1:9">
      <c r="A200"/>
      <c r="B200"/>
      <c r="C200"/>
      <c r="D200"/>
      <c r="E200"/>
      <c r="F200"/>
      <c r="G200"/>
      <c r="H200"/>
      <c r="I200"/>
    </row>
    <row r="201" spans="1:9">
      <c r="A201"/>
      <c r="B201"/>
      <c r="C201"/>
      <c r="D201"/>
      <c r="E201"/>
      <c r="F201"/>
      <c r="G201"/>
      <c r="H201"/>
      <c r="I201"/>
    </row>
    <row r="202" spans="1:9">
      <c r="A202"/>
      <c r="B202"/>
      <c r="C202"/>
      <c r="D202"/>
      <c r="E202"/>
      <c r="F202"/>
      <c r="G202"/>
      <c r="H202"/>
      <c r="I202"/>
    </row>
    <row r="203" spans="1:9">
      <c r="A203"/>
      <c r="B203"/>
      <c r="C203"/>
      <c r="D203"/>
      <c r="E203"/>
      <c r="F203"/>
      <c r="G203"/>
      <c r="H203"/>
      <c r="I203"/>
    </row>
    <row r="204" spans="1:9">
      <c r="A204"/>
      <c r="B204"/>
      <c r="C204"/>
      <c r="D204"/>
      <c r="E204"/>
      <c r="F204"/>
      <c r="G204"/>
      <c r="H204"/>
      <c r="I204"/>
    </row>
    <row r="205" spans="1:9">
      <c r="A205"/>
      <c r="B205"/>
      <c r="C205"/>
      <c r="D205"/>
      <c r="E205"/>
      <c r="F205"/>
      <c r="G205"/>
      <c r="H205"/>
      <c r="I205"/>
    </row>
    <row r="206" spans="1:9">
      <c r="A206"/>
      <c r="B206"/>
      <c r="C206"/>
      <c r="D206"/>
      <c r="E206"/>
      <c r="F206"/>
      <c r="G206"/>
      <c r="H206"/>
      <c r="I206"/>
    </row>
    <row r="207" spans="1:9">
      <c r="A207"/>
      <c r="B207"/>
      <c r="C207"/>
      <c r="D207"/>
      <c r="E207"/>
      <c r="F207"/>
      <c r="G207"/>
      <c r="H207"/>
      <c r="I207"/>
    </row>
    <row r="208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</sheetData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C10" sqref="C10:C13"/>
    </sheetView>
  </sheetViews>
  <sheetFormatPr defaultColWidth="9.13888888888889" defaultRowHeight="14.4" outlineLevelCol="2"/>
  <cols>
    <col min="1" max="1" width="26.1388888888889"/>
    <col min="2" max="2" width="19.712962962963"/>
    <col min="3" max="3" width="15.1388888888889"/>
  </cols>
  <sheetData>
    <row r="3" spans="1:3">
      <c r="A3" t="s">
        <v>94</v>
      </c>
      <c r="B3" t="s">
        <v>84</v>
      </c>
      <c r="C3" t="s">
        <v>92</v>
      </c>
    </row>
    <row r="4" spans="1:3">
      <c r="A4" t="s">
        <v>18</v>
      </c>
      <c r="B4"/>
      <c r="C4">
        <v>33930</v>
      </c>
    </row>
    <row r="5" spans="2:3">
      <c r="B5" t="s">
        <v>25</v>
      </c>
      <c r="C5">
        <v>5876</v>
      </c>
    </row>
    <row r="6" spans="2:3">
      <c r="B6" t="s">
        <v>23</v>
      </c>
      <c r="C6">
        <v>9120</v>
      </c>
    </row>
    <row r="7" spans="2:3">
      <c r="B7" t="s">
        <v>19</v>
      </c>
      <c r="C7">
        <v>10968</v>
      </c>
    </row>
    <row r="8" spans="2:3">
      <c r="B8" t="s">
        <v>27</v>
      </c>
      <c r="C8">
        <v>7966</v>
      </c>
    </row>
    <row r="9" spans="1:3">
      <c r="A9" t="s">
        <v>46</v>
      </c>
      <c r="B9"/>
      <c r="C9">
        <v>7500</v>
      </c>
    </row>
    <row r="10" spans="2:3">
      <c r="B10" t="s">
        <v>25</v>
      </c>
      <c r="C10">
        <v>1476</v>
      </c>
    </row>
    <row r="11" spans="2:3">
      <c r="B11" t="s">
        <v>23</v>
      </c>
      <c r="C11">
        <v>1920</v>
      </c>
    </row>
    <row r="12" spans="2:3">
      <c r="B12" t="s">
        <v>19</v>
      </c>
      <c r="C12">
        <v>2328</v>
      </c>
    </row>
    <row r="13" spans="2:3">
      <c r="B13" t="s">
        <v>27</v>
      </c>
      <c r="C13">
        <v>1776</v>
      </c>
    </row>
    <row r="14" spans="1:3">
      <c r="A14" t="s">
        <v>93</v>
      </c>
      <c r="B14"/>
      <c r="C14">
        <v>41430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2"/>
  <sheetViews>
    <sheetView topLeftCell="A40" workbookViewId="0">
      <selection activeCell="Q44" sqref="Q4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3.4444444444444"/>
    <col min="5" max="11" width="10.2222222222222"/>
    <col min="12" max="12" width="26.1111111111111" customWidth="1"/>
  </cols>
  <sheetData>
    <row r="3" spans="1:11">
      <c r="A3" t="s">
        <v>95</v>
      </c>
      <c r="B3" t="s">
        <v>84</v>
      </c>
      <c r="C3" t="s">
        <v>96</v>
      </c>
      <c r="D3" t="s">
        <v>97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</row>
    <row r="4" spans="1:11">
      <c r="A4" t="s">
        <v>15</v>
      </c>
      <c r="B4"/>
      <c r="C4"/>
      <c r="D4"/>
      <c r="E4">
        <v>3377</v>
      </c>
      <c r="F4">
        <v>9728</v>
      </c>
      <c r="G4">
        <v>10196</v>
      </c>
      <c r="H4">
        <v>7330</v>
      </c>
      <c r="I4">
        <v>6686</v>
      </c>
      <c r="J4">
        <v>3327</v>
      </c>
      <c r="K4">
        <v>186</v>
      </c>
    </row>
    <row r="5" spans="2:11">
      <c r="B5" t="s">
        <v>25</v>
      </c>
      <c r="C5"/>
      <c r="D5"/>
      <c r="E5">
        <v>658</v>
      </c>
      <c r="F5">
        <v>1636</v>
      </c>
      <c r="G5">
        <v>1760</v>
      </c>
      <c r="H5">
        <v>1384</v>
      </c>
      <c r="I5">
        <v>1152</v>
      </c>
      <c r="J5">
        <v>608</v>
      </c>
      <c r="K5">
        <v>46</v>
      </c>
    </row>
    <row r="6" spans="3:11">
      <c r="C6" t="s">
        <v>98</v>
      </c>
      <c r="D6"/>
      <c r="E6">
        <v>114</v>
      </c>
      <c r="F6">
        <v>0</v>
      </c>
      <c r="G6">
        <v>32</v>
      </c>
      <c r="H6">
        <v>186</v>
      </c>
      <c r="I6">
        <v>0</v>
      </c>
      <c r="J6">
        <v>0</v>
      </c>
      <c r="K6">
        <v>0</v>
      </c>
    </row>
    <row r="7" spans="4:11">
      <c r="D7" t="s">
        <v>99</v>
      </c>
      <c r="E7">
        <v>114</v>
      </c>
      <c r="F7">
        <v>0</v>
      </c>
      <c r="G7">
        <v>32</v>
      </c>
      <c r="H7">
        <v>186</v>
      </c>
      <c r="I7">
        <v>0</v>
      </c>
      <c r="J7">
        <v>0</v>
      </c>
      <c r="K7">
        <v>0</v>
      </c>
    </row>
    <row r="8" spans="3:11">
      <c r="C8" t="s">
        <v>100</v>
      </c>
      <c r="D8"/>
      <c r="E8">
        <v>544</v>
      </c>
      <c r="F8">
        <v>1636</v>
      </c>
      <c r="G8">
        <v>1728</v>
      </c>
      <c r="H8">
        <v>1198</v>
      </c>
      <c r="I8">
        <v>1152</v>
      </c>
      <c r="J8">
        <v>608</v>
      </c>
      <c r="K8">
        <v>46</v>
      </c>
    </row>
    <row r="9" spans="4:11">
      <c r="D9" t="s">
        <v>101</v>
      </c>
      <c r="E9">
        <v>0</v>
      </c>
      <c r="F9">
        <v>46</v>
      </c>
      <c r="G9">
        <v>138</v>
      </c>
      <c r="H9">
        <v>138</v>
      </c>
      <c r="I9">
        <v>92</v>
      </c>
      <c r="J9">
        <v>92</v>
      </c>
      <c r="K9">
        <v>46</v>
      </c>
    </row>
    <row r="10" spans="4:11">
      <c r="D10" t="s">
        <v>102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103</v>
      </c>
      <c r="E11">
        <v>516</v>
      </c>
      <c r="F11">
        <v>1548</v>
      </c>
      <c r="G11">
        <v>1548</v>
      </c>
      <c r="H11">
        <v>1032</v>
      </c>
      <c r="I11">
        <v>1032</v>
      </c>
      <c r="J11">
        <v>516</v>
      </c>
      <c r="K11">
        <v>0</v>
      </c>
    </row>
    <row r="12" spans="2:11">
      <c r="B12" t="s">
        <v>23</v>
      </c>
      <c r="C12"/>
      <c r="D12"/>
      <c r="E12">
        <v>850</v>
      </c>
      <c r="F12">
        <v>2594</v>
      </c>
      <c r="G12">
        <v>2742</v>
      </c>
      <c r="H12">
        <v>1983</v>
      </c>
      <c r="I12">
        <v>1780</v>
      </c>
      <c r="J12">
        <v>878</v>
      </c>
      <c r="K12">
        <v>57</v>
      </c>
    </row>
    <row r="13" spans="3:11">
      <c r="C13" t="s">
        <v>98</v>
      </c>
      <c r="D13"/>
      <c r="E13">
        <v>118</v>
      </c>
      <c r="F13">
        <v>392</v>
      </c>
      <c r="G13">
        <v>426</v>
      </c>
      <c r="H13">
        <v>382</v>
      </c>
      <c r="I13">
        <v>236</v>
      </c>
      <c r="J13">
        <v>66</v>
      </c>
      <c r="K13">
        <v>0</v>
      </c>
    </row>
    <row r="14" spans="4:11">
      <c r="D14" t="s">
        <v>103</v>
      </c>
      <c r="E14">
        <v>118</v>
      </c>
      <c r="F14">
        <v>392</v>
      </c>
      <c r="G14">
        <v>426</v>
      </c>
      <c r="H14">
        <v>382</v>
      </c>
      <c r="I14">
        <v>236</v>
      </c>
      <c r="J14">
        <v>66</v>
      </c>
      <c r="K14">
        <v>0</v>
      </c>
    </row>
    <row r="15" spans="3:11">
      <c r="C15" t="s">
        <v>100</v>
      </c>
      <c r="D15"/>
      <c r="E15">
        <v>732</v>
      </c>
      <c r="F15">
        <v>2202</v>
      </c>
      <c r="G15">
        <v>2316</v>
      </c>
      <c r="H15">
        <v>1601</v>
      </c>
      <c r="I15">
        <v>1544</v>
      </c>
      <c r="J15">
        <v>812</v>
      </c>
      <c r="K15">
        <v>57</v>
      </c>
    </row>
    <row r="16" spans="4:11">
      <c r="D16" t="s">
        <v>101</v>
      </c>
      <c r="E16">
        <v>0</v>
      </c>
      <c r="F16">
        <v>57</v>
      </c>
      <c r="G16">
        <v>171</v>
      </c>
      <c r="H16">
        <v>171</v>
      </c>
      <c r="I16">
        <v>114</v>
      </c>
      <c r="J16">
        <v>114</v>
      </c>
      <c r="K16">
        <v>57</v>
      </c>
    </row>
    <row r="17" spans="4:11">
      <c r="D17" t="s">
        <v>102</v>
      </c>
      <c r="E17">
        <v>34</v>
      </c>
      <c r="F17">
        <v>51</v>
      </c>
      <c r="G17">
        <v>51</v>
      </c>
      <c r="H17">
        <v>34</v>
      </c>
      <c r="I17">
        <v>34</v>
      </c>
      <c r="J17">
        <v>0</v>
      </c>
      <c r="K17">
        <v>0</v>
      </c>
    </row>
    <row r="18" spans="4:11">
      <c r="D18" t="s">
        <v>103</v>
      </c>
      <c r="E18">
        <v>698</v>
      </c>
      <c r="F18">
        <v>2094</v>
      </c>
      <c r="G18">
        <v>2094</v>
      </c>
      <c r="H18">
        <v>1396</v>
      </c>
      <c r="I18">
        <v>1396</v>
      </c>
      <c r="J18">
        <v>698</v>
      </c>
      <c r="K18">
        <v>0</v>
      </c>
    </row>
    <row r="19" spans="2:11">
      <c r="B19" t="s">
        <v>19</v>
      </c>
      <c r="C19"/>
      <c r="E19">
        <v>1045</v>
      </c>
      <c r="F19">
        <v>3142</v>
      </c>
      <c r="G19">
        <v>3276</v>
      </c>
      <c r="H19">
        <v>2251</v>
      </c>
      <c r="I19">
        <v>2184</v>
      </c>
      <c r="J19">
        <v>1139</v>
      </c>
      <c r="K19">
        <v>67</v>
      </c>
    </row>
    <row r="20" spans="3:11">
      <c r="C20" t="s">
        <v>100</v>
      </c>
      <c r="E20">
        <v>1045</v>
      </c>
      <c r="F20">
        <v>3142</v>
      </c>
      <c r="G20">
        <v>3276</v>
      </c>
      <c r="H20">
        <v>2251</v>
      </c>
      <c r="I20">
        <v>2184</v>
      </c>
      <c r="J20">
        <v>1139</v>
      </c>
      <c r="K20">
        <v>67</v>
      </c>
    </row>
    <row r="21" spans="4:11">
      <c r="D21" t="s">
        <v>101</v>
      </c>
      <c r="E21">
        <v>0</v>
      </c>
      <c r="F21">
        <v>67</v>
      </c>
      <c r="G21">
        <v>201</v>
      </c>
      <c r="H21">
        <v>201</v>
      </c>
      <c r="I21">
        <v>134</v>
      </c>
      <c r="J21">
        <v>134</v>
      </c>
      <c r="K21">
        <v>67</v>
      </c>
    </row>
    <row r="22" spans="4:11">
      <c r="D22" t="s">
        <v>102</v>
      </c>
      <c r="E22">
        <v>40</v>
      </c>
      <c r="F22">
        <v>60</v>
      </c>
      <c r="G22">
        <v>60</v>
      </c>
      <c r="H22">
        <v>40</v>
      </c>
      <c r="I22">
        <v>40</v>
      </c>
      <c r="J22">
        <v>0</v>
      </c>
      <c r="K22">
        <v>0</v>
      </c>
    </row>
    <row r="23" spans="4:11">
      <c r="D23" t="s">
        <v>103</v>
      </c>
      <c r="E23">
        <v>1005</v>
      </c>
      <c r="F23">
        <v>3015</v>
      </c>
      <c r="G23">
        <v>3015</v>
      </c>
      <c r="H23">
        <v>2010</v>
      </c>
      <c r="I23">
        <v>2010</v>
      </c>
      <c r="J23">
        <v>1005</v>
      </c>
      <c r="K23">
        <v>0</v>
      </c>
    </row>
    <row r="24" spans="2:11">
      <c r="B24" t="s">
        <v>27</v>
      </c>
      <c r="E24">
        <v>824</v>
      </c>
      <c r="F24">
        <v>2356</v>
      </c>
      <c r="G24">
        <v>2418</v>
      </c>
      <c r="H24">
        <v>1712</v>
      </c>
      <c r="I24">
        <v>1570</v>
      </c>
      <c r="J24">
        <v>702</v>
      </c>
      <c r="K24">
        <v>16</v>
      </c>
    </row>
    <row r="25" spans="3:11">
      <c r="C25" t="s">
        <v>98</v>
      </c>
      <c r="E25">
        <v>104</v>
      </c>
      <c r="F25">
        <v>342</v>
      </c>
      <c r="G25">
        <v>372</v>
      </c>
      <c r="H25">
        <v>332</v>
      </c>
      <c r="I25">
        <v>206</v>
      </c>
      <c r="J25">
        <v>58</v>
      </c>
      <c r="K25">
        <v>0</v>
      </c>
    </row>
    <row r="26" spans="4:11">
      <c r="D26" t="s">
        <v>103</v>
      </c>
      <c r="E26">
        <v>104</v>
      </c>
      <c r="F26">
        <v>342</v>
      </c>
      <c r="G26">
        <v>372</v>
      </c>
      <c r="H26">
        <v>332</v>
      </c>
      <c r="I26">
        <v>206</v>
      </c>
      <c r="J26">
        <v>58</v>
      </c>
      <c r="K26">
        <v>0</v>
      </c>
    </row>
    <row r="27" spans="3:11">
      <c r="C27" t="s">
        <v>100</v>
      </c>
      <c r="E27">
        <v>720</v>
      </c>
      <c r="F27">
        <v>2014</v>
      </c>
      <c r="G27">
        <v>2046</v>
      </c>
      <c r="H27">
        <v>1380</v>
      </c>
      <c r="I27">
        <v>1364</v>
      </c>
      <c r="J27">
        <v>644</v>
      </c>
      <c r="K27">
        <v>16</v>
      </c>
    </row>
    <row r="28" spans="4:11">
      <c r="D28" t="s">
        <v>104</v>
      </c>
      <c r="E28">
        <v>48</v>
      </c>
      <c r="F28">
        <v>72</v>
      </c>
      <c r="G28">
        <v>72</v>
      </c>
      <c r="H28">
        <v>48</v>
      </c>
      <c r="I28">
        <v>48</v>
      </c>
      <c r="J28">
        <v>0</v>
      </c>
      <c r="K28">
        <v>0</v>
      </c>
    </row>
    <row r="29" spans="4:11">
      <c r="D29" t="s">
        <v>101</v>
      </c>
      <c r="E29">
        <v>0</v>
      </c>
      <c r="F29">
        <v>16</v>
      </c>
      <c r="G29">
        <v>48</v>
      </c>
      <c r="H29">
        <v>48</v>
      </c>
      <c r="I29">
        <v>32</v>
      </c>
      <c r="J29">
        <v>32</v>
      </c>
      <c r="K29">
        <v>16</v>
      </c>
    </row>
    <row r="30" spans="4:11">
      <c r="D30" t="s">
        <v>102</v>
      </c>
      <c r="E30">
        <v>60</v>
      </c>
      <c r="F30">
        <v>90</v>
      </c>
      <c r="G30">
        <v>90</v>
      </c>
      <c r="H30">
        <v>60</v>
      </c>
      <c r="I30">
        <v>60</v>
      </c>
      <c r="J30">
        <v>0</v>
      </c>
      <c r="K30">
        <v>0</v>
      </c>
    </row>
    <row r="31" spans="4:11">
      <c r="D31" t="s">
        <v>103</v>
      </c>
      <c r="E31">
        <v>612</v>
      </c>
      <c r="F31">
        <v>1836</v>
      </c>
      <c r="G31">
        <v>1836</v>
      </c>
      <c r="H31">
        <v>1224</v>
      </c>
      <c r="I31">
        <v>1224</v>
      </c>
      <c r="J31">
        <v>612</v>
      </c>
      <c r="K31">
        <v>0</v>
      </c>
    </row>
    <row r="32" spans="1:11">
      <c r="A32" t="s">
        <v>93</v>
      </c>
      <c r="E32">
        <v>3377</v>
      </c>
      <c r="F32">
        <v>9728</v>
      </c>
      <c r="G32">
        <v>10196</v>
      </c>
      <c r="H32">
        <v>7330</v>
      </c>
      <c r="I32">
        <v>6686</v>
      </c>
      <c r="J32">
        <v>3327</v>
      </c>
      <c r="K32">
        <v>186</v>
      </c>
    </row>
    <row r="36" spans="1:12">
      <c r="A36" s="28" t="s">
        <v>105</v>
      </c>
      <c r="B36" s="28" t="s">
        <v>106</v>
      </c>
      <c r="C36" s="28" t="s">
        <v>96</v>
      </c>
      <c r="D36" s="28" t="s">
        <v>97</v>
      </c>
      <c r="E36" s="24">
        <v>28</v>
      </c>
      <c r="F36" s="24">
        <v>30</v>
      </c>
      <c r="G36" s="24">
        <v>32</v>
      </c>
      <c r="H36" s="24">
        <v>34</v>
      </c>
      <c r="I36" s="24">
        <v>36</v>
      </c>
      <c r="J36" s="24">
        <v>38</v>
      </c>
      <c r="K36" s="24">
        <v>40</v>
      </c>
      <c r="L36" s="28" t="s">
        <v>107</v>
      </c>
    </row>
    <row r="37" spans="1:12">
      <c r="A37" s="29" t="s">
        <v>15</v>
      </c>
      <c r="B37" s="29" t="s">
        <v>25</v>
      </c>
      <c r="C37" s="29" t="s">
        <v>98</v>
      </c>
      <c r="D37" s="29" t="s">
        <v>99</v>
      </c>
      <c r="E37" s="30">
        <f>E7*1.04</f>
        <v>118.56</v>
      </c>
      <c r="F37" s="30">
        <f t="shared" ref="F37:K37" si="0">F7*1.04</f>
        <v>0</v>
      </c>
      <c r="G37" s="30">
        <f t="shared" si="0"/>
        <v>33.28</v>
      </c>
      <c r="H37" s="30">
        <f t="shared" si="0"/>
        <v>193.44</v>
      </c>
      <c r="I37" s="30">
        <f t="shared" si="0"/>
        <v>0</v>
      </c>
      <c r="J37" s="30">
        <f t="shared" si="0"/>
        <v>0</v>
      </c>
      <c r="K37" s="30">
        <f t="shared" si="0"/>
        <v>0</v>
      </c>
      <c r="L37" s="29">
        <v>1582061</v>
      </c>
    </row>
    <row r="38" ht="28.8" spans="1:12">
      <c r="A38" s="29"/>
      <c r="B38" s="29"/>
      <c r="C38" s="29" t="s">
        <v>100</v>
      </c>
      <c r="D38" s="29" t="s">
        <v>101</v>
      </c>
      <c r="E38" s="30">
        <f>E9*1.04</f>
        <v>0</v>
      </c>
      <c r="F38" s="30">
        <f t="shared" ref="F38:K38" si="1">F9*1.04</f>
        <v>47.84</v>
      </c>
      <c r="G38" s="30">
        <f t="shared" si="1"/>
        <v>143.52</v>
      </c>
      <c r="H38" s="30">
        <f t="shared" si="1"/>
        <v>143.52</v>
      </c>
      <c r="I38" s="30">
        <f t="shared" si="1"/>
        <v>95.68</v>
      </c>
      <c r="J38" s="30">
        <f t="shared" si="1"/>
        <v>95.68</v>
      </c>
      <c r="K38" s="30">
        <f t="shared" si="1"/>
        <v>47.84</v>
      </c>
      <c r="L38" s="29" t="s">
        <v>108</v>
      </c>
    </row>
    <row r="39" spans="1:12">
      <c r="A39" s="29"/>
      <c r="B39" s="29"/>
      <c r="C39" s="29"/>
      <c r="D39" s="29" t="s">
        <v>102</v>
      </c>
      <c r="E39" s="30">
        <f>E10*1.04</f>
        <v>29.12</v>
      </c>
      <c r="F39" s="30">
        <f t="shared" ref="F39:K39" si="2">F10*1.04</f>
        <v>43.68</v>
      </c>
      <c r="G39" s="30">
        <f t="shared" si="2"/>
        <v>43.68</v>
      </c>
      <c r="H39" s="30">
        <f t="shared" si="2"/>
        <v>29.12</v>
      </c>
      <c r="I39" s="30">
        <f t="shared" si="2"/>
        <v>29.12</v>
      </c>
      <c r="J39" s="30">
        <f t="shared" si="2"/>
        <v>0</v>
      </c>
      <c r="K39" s="30">
        <f t="shared" si="2"/>
        <v>0</v>
      </c>
      <c r="L39" s="29">
        <v>1582058</v>
      </c>
    </row>
    <row r="40" ht="57.6" spans="1:12">
      <c r="A40" s="29"/>
      <c r="B40" s="29"/>
      <c r="C40" s="29"/>
      <c r="D40" s="29" t="s">
        <v>103</v>
      </c>
      <c r="E40" s="30">
        <f>E11*1.04</f>
        <v>536.64</v>
      </c>
      <c r="F40" s="30">
        <f t="shared" ref="F40:K40" si="3">F11*1.04</f>
        <v>1609.92</v>
      </c>
      <c r="G40" s="30">
        <f t="shared" si="3"/>
        <v>1609.92</v>
      </c>
      <c r="H40" s="30">
        <f t="shared" si="3"/>
        <v>1073.28</v>
      </c>
      <c r="I40" s="30">
        <f t="shared" si="3"/>
        <v>1073.28</v>
      </c>
      <c r="J40" s="30">
        <f t="shared" si="3"/>
        <v>536.64</v>
      </c>
      <c r="K40" s="30">
        <f t="shared" si="3"/>
        <v>0</v>
      </c>
      <c r="L40" s="29" t="s">
        <v>109</v>
      </c>
    </row>
    <row r="41" spans="1:12">
      <c r="A41" s="29"/>
      <c r="B41" s="29" t="s">
        <v>23</v>
      </c>
      <c r="C41" s="29" t="s">
        <v>98</v>
      </c>
      <c r="D41" s="5" t="s">
        <v>103</v>
      </c>
      <c r="E41" s="26">
        <v>118</v>
      </c>
      <c r="F41" s="26">
        <v>392</v>
      </c>
      <c r="G41" s="26">
        <v>426</v>
      </c>
      <c r="H41" s="26">
        <v>382</v>
      </c>
      <c r="I41" s="26">
        <v>236</v>
      </c>
      <c r="J41" s="26">
        <v>66</v>
      </c>
      <c r="K41" s="26">
        <v>0</v>
      </c>
      <c r="L41" s="29">
        <v>1582061</v>
      </c>
    </row>
    <row r="42" ht="28.8" spans="1:12">
      <c r="A42" s="29"/>
      <c r="B42" s="29"/>
      <c r="C42" s="29" t="s">
        <v>100</v>
      </c>
      <c r="D42" s="29" t="s">
        <v>101</v>
      </c>
      <c r="E42" s="26">
        <v>0</v>
      </c>
      <c r="F42" s="26">
        <v>57</v>
      </c>
      <c r="G42" s="26">
        <v>171</v>
      </c>
      <c r="H42" s="26">
        <v>171</v>
      </c>
      <c r="I42" s="26">
        <v>114</v>
      </c>
      <c r="J42" s="26">
        <v>114</v>
      </c>
      <c r="K42" s="26">
        <v>57</v>
      </c>
      <c r="L42" s="29" t="s">
        <v>110</v>
      </c>
    </row>
    <row r="43" spans="1:12">
      <c r="A43" s="29"/>
      <c r="B43" s="29"/>
      <c r="C43" s="29"/>
      <c r="D43" s="29" t="s">
        <v>102</v>
      </c>
      <c r="E43" s="26">
        <v>34</v>
      </c>
      <c r="F43" s="26">
        <v>51</v>
      </c>
      <c r="G43" s="26">
        <v>51</v>
      </c>
      <c r="H43" s="26">
        <v>34</v>
      </c>
      <c r="I43" s="26">
        <v>34</v>
      </c>
      <c r="J43" s="26">
        <v>0</v>
      </c>
      <c r="K43" s="26">
        <v>0</v>
      </c>
      <c r="L43" s="29">
        <v>1582058</v>
      </c>
    </row>
    <row r="44" ht="57.6" spans="1:12">
      <c r="A44" s="29"/>
      <c r="B44" s="29"/>
      <c r="C44" s="29"/>
      <c r="D44" s="29" t="s">
        <v>103</v>
      </c>
      <c r="E44" s="26">
        <v>698</v>
      </c>
      <c r="F44" s="26">
        <v>2094</v>
      </c>
      <c r="G44" s="26">
        <v>2094</v>
      </c>
      <c r="H44" s="26">
        <v>1396</v>
      </c>
      <c r="I44" s="26">
        <v>1396</v>
      </c>
      <c r="J44" s="26">
        <v>698</v>
      </c>
      <c r="K44" s="26">
        <v>0</v>
      </c>
      <c r="L44" s="29" t="s">
        <v>111</v>
      </c>
    </row>
    <row r="45" ht="28.8" spans="1:12">
      <c r="A45" s="29"/>
      <c r="B45" s="29" t="s">
        <v>19</v>
      </c>
      <c r="C45" s="29" t="s">
        <v>100</v>
      </c>
      <c r="D45" s="29" t="s">
        <v>101</v>
      </c>
      <c r="E45" s="26">
        <v>0</v>
      </c>
      <c r="F45" s="26">
        <v>67</v>
      </c>
      <c r="G45" s="26">
        <v>201</v>
      </c>
      <c r="H45" s="26">
        <v>201</v>
      </c>
      <c r="I45" s="26">
        <v>134</v>
      </c>
      <c r="J45" s="26">
        <v>134</v>
      </c>
      <c r="K45" s="26">
        <v>67</v>
      </c>
      <c r="L45" s="29" t="s">
        <v>110</v>
      </c>
    </row>
    <row r="46" spans="1:12">
      <c r="A46" s="29"/>
      <c r="B46" s="29"/>
      <c r="C46" s="29"/>
      <c r="D46" s="29" t="s">
        <v>102</v>
      </c>
      <c r="E46" s="26">
        <v>40</v>
      </c>
      <c r="F46" s="26">
        <v>60</v>
      </c>
      <c r="G46" s="26">
        <v>60</v>
      </c>
      <c r="H46" s="26">
        <v>40</v>
      </c>
      <c r="I46" s="26">
        <v>40</v>
      </c>
      <c r="J46" s="26">
        <v>0</v>
      </c>
      <c r="K46" s="26">
        <v>0</v>
      </c>
      <c r="L46" s="29">
        <v>1582058</v>
      </c>
    </row>
    <row r="47" ht="57.6" spans="1:12">
      <c r="A47" s="29"/>
      <c r="B47" s="29"/>
      <c r="C47" s="29"/>
      <c r="D47" s="29" t="s">
        <v>103</v>
      </c>
      <c r="E47" s="26">
        <v>1005</v>
      </c>
      <c r="F47" s="26">
        <v>3015</v>
      </c>
      <c r="G47" s="26">
        <v>3015</v>
      </c>
      <c r="H47" s="26">
        <v>2010</v>
      </c>
      <c r="I47" s="26">
        <v>2010</v>
      </c>
      <c r="J47" s="26">
        <v>1005</v>
      </c>
      <c r="K47" s="26">
        <v>0</v>
      </c>
      <c r="L47" s="29" t="s">
        <v>111</v>
      </c>
    </row>
    <row r="48" spans="1:12">
      <c r="A48" s="29"/>
      <c r="B48" s="29" t="s">
        <v>27</v>
      </c>
      <c r="C48" s="29" t="s">
        <v>98</v>
      </c>
      <c r="D48" s="5" t="s">
        <v>103</v>
      </c>
      <c r="E48" s="26">
        <v>104</v>
      </c>
      <c r="F48" s="26">
        <v>342</v>
      </c>
      <c r="G48" s="26">
        <v>372</v>
      </c>
      <c r="H48" s="26">
        <v>332</v>
      </c>
      <c r="I48" s="26">
        <v>206</v>
      </c>
      <c r="J48" s="26">
        <v>58</v>
      </c>
      <c r="K48" s="26">
        <v>0</v>
      </c>
      <c r="L48" s="29">
        <v>1582061</v>
      </c>
    </row>
    <row r="49" ht="28.8" spans="1:12">
      <c r="A49" s="29"/>
      <c r="B49" s="29"/>
      <c r="C49" s="29" t="s">
        <v>100</v>
      </c>
      <c r="D49" s="26" t="s">
        <v>104</v>
      </c>
      <c r="E49" s="30">
        <f>E28+E30</f>
        <v>108</v>
      </c>
      <c r="F49" s="30">
        <f t="shared" ref="F49:K49" si="4">F28+F30</f>
        <v>162</v>
      </c>
      <c r="G49" s="30">
        <f t="shared" si="4"/>
        <v>162</v>
      </c>
      <c r="H49" s="30">
        <f t="shared" si="4"/>
        <v>108</v>
      </c>
      <c r="I49" s="30">
        <f t="shared" si="4"/>
        <v>108</v>
      </c>
      <c r="J49" s="30">
        <f t="shared" si="4"/>
        <v>0</v>
      </c>
      <c r="K49" s="30">
        <f t="shared" si="4"/>
        <v>0</v>
      </c>
      <c r="L49" s="29" t="s">
        <v>110</v>
      </c>
    </row>
    <row r="50" spans="1:12">
      <c r="A50" s="29"/>
      <c r="B50" s="29"/>
      <c r="C50" s="29"/>
      <c r="D50" s="26" t="s">
        <v>101</v>
      </c>
      <c r="E50" s="26">
        <v>0</v>
      </c>
      <c r="F50" s="26">
        <v>16</v>
      </c>
      <c r="G50" s="26">
        <v>48</v>
      </c>
      <c r="H50" s="26">
        <v>48</v>
      </c>
      <c r="I50" s="26">
        <v>32</v>
      </c>
      <c r="J50" s="26">
        <v>32</v>
      </c>
      <c r="K50" s="26">
        <v>16</v>
      </c>
      <c r="L50" s="29">
        <v>1582058</v>
      </c>
    </row>
    <row r="51" ht="57.6" spans="1:12">
      <c r="A51" s="29"/>
      <c r="B51" s="29"/>
      <c r="C51" s="29"/>
      <c r="D51" s="26" t="s">
        <v>103</v>
      </c>
      <c r="E51" s="26">
        <v>612</v>
      </c>
      <c r="F51" s="26">
        <v>1836</v>
      </c>
      <c r="G51" s="26">
        <v>1836</v>
      </c>
      <c r="H51" s="26">
        <v>1224</v>
      </c>
      <c r="I51" s="26">
        <v>1224</v>
      </c>
      <c r="J51" s="26">
        <v>612</v>
      </c>
      <c r="K51" s="26">
        <v>0</v>
      </c>
      <c r="L51" s="29" t="s">
        <v>111</v>
      </c>
    </row>
    <row r="52" spans="1:12">
      <c r="A52" s="29"/>
      <c r="B52" s="26"/>
      <c r="C52" s="23" t="s">
        <v>112</v>
      </c>
      <c r="D52" s="26"/>
      <c r="E52" s="30">
        <v>600</v>
      </c>
      <c r="F52" s="30"/>
      <c r="G52" s="30"/>
      <c r="H52" s="30"/>
      <c r="I52" s="30"/>
      <c r="J52" s="30"/>
      <c r="K52" s="30"/>
      <c r="L52" s="31">
        <v>1582059</v>
      </c>
    </row>
  </sheetData>
  <mergeCells count="9">
    <mergeCell ref="A37:A52"/>
    <mergeCell ref="B37:B40"/>
    <mergeCell ref="B41:B44"/>
    <mergeCell ref="B45:B47"/>
    <mergeCell ref="B48:B51"/>
    <mergeCell ref="C38:C40"/>
    <mergeCell ref="C42:C44"/>
    <mergeCell ref="C45:C47"/>
    <mergeCell ref="C49:C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I25" sqref="I25"/>
    </sheetView>
  </sheetViews>
  <sheetFormatPr defaultColWidth="8.88888888888889" defaultRowHeight="14.4"/>
  <cols>
    <col min="1" max="1" width="12.6666666666667"/>
    <col min="2" max="2" width="18.8888888888889"/>
    <col min="3" max="9" width="10.2222222222222"/>
  </cols>
  <sheetData>
    <row r="3" spans="1:9">
      <c r="A3" t="s">
        <v>95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</row>
    <row r="4" spans="1:9">
      <c r="A4" t="s">
        <v>15</v>
      </c>
      <c r="B4"/>
      <c r="C4">
        <v>3427</v>
      </c>
      <c r="D4">
        <v>9878</v>
      </c>
      <c r="E4">
        <v>10346</v>
      </c>
      <c r="F4">
        <v>7430</v>
      </c>
      <c r="G4">
        <v>6786</v>
      </c>
      <c r="H4">
        <v>3377</v>
      </c>
      <c r="I4">
        <v>186</v>
      </c>
    </row>
    <row r="5" spans="2:9">
      <c r="B5" t="s">
        <v>25</v>
      </c>
      <c r="C5">
        <v>667</v>
      </c>
      <c r="D5">
        <v>1663</v>
      </c>
      <c r="E5">
        <v>1787</v>
      </c>
      <c r="F5">
        <v>1402</v>
      </c>
      <c r="G5">
        <v>1170</v>
      </c>
      <c r="H5">
        <v>617</v>
      </c>
      <c r="I5">
        <v>46</v>
      </c>
    </row>
    <row r="6" spans="2:9">
      <c r="B6" t="s">
        <v>23</v>
      </c>
      <c r="C6">
        <v>863</v>
      </c>
      <c r="D6">
        <v>2633</v>
      </c>
      <c r="E6">
        <v>2781</v>
      </c>
      <c r="F6">
        <v>2009</v>
      </c>
      <c r="G6">
        <v>1806</v>
      </c>
      <c r="H6">
        <v>891</v>
      </c>
      <c r="I6">
        <v>57</v>
      </c>
    </row>
    <row r="7" spans="2:9">
      <c r="B7" t="s">
        <v>19</v>
      </c>
      <c r="C7">
        <v>1061</v>
      </c>
      <c r="D7">
        <v>3190</v>
      </c>
      <c r="E7">
        <v>3324</v>
      </c>
      <c r="F7">
        <v>2283</v>
      </c>
      <c r="G7">
        <v>2216</v>
      </c>
      <c r="H7">
        <v>1155</v>
      </c>
      <c r="I7">
        <v>67</v>
      </c>
    </row>
    <row r="8" spans="2:9">
      <c r="B8" t="s">
        <v>27</v>
      </c>
      <c r="C8">
        <v>836</v>
      </c>
      <c r="D8">
        <v>2392</v>
      </c>
      <c r="E8">
        <v>2454</v>
      </c>
      <c r="F8">
        <v>1736</v>
      </c>
      <c r="G8">
        <v>1594</v>
      </c>
      <c r="H8">
        <v>714</v>
      </c>
      <c r="I8">
        <v>16</v>
      </c>
    </row>
    <row r="9" spans="1:9">
      <c r="A9" t="s">
        <v>93</v>
      </c>
      <c r="B9"/>
      <c r="C9">
        <v>3427</v>
      </c>
      <c r="D9">
        <v>9878</v>
      </c>
      <c r="E9">
        <v>10346</v>
      </c>
      <c r="F9">
        <v>7430</v>
      </c>
      <c r="G9">
        <v>6786</v>
      </c>
      <c r="H9">
        <v>3377</v>
      </c>
      <c r="I9">
        <v>186</v>
      </c>
    </row>
    <row r="13" spans="1:9">
      <c r="A13" s="23" t="s">
        <v>105</v>
      </c>
      <c r="B13" s="23" t="s">
        <v>106</v>
      </c>
      <c r="C13" s="24">
        <v>28</v>
      </c>
      <c r="D13" s="24">
        <v>30</v>
      </c>
      <c r="E13" s="24">
        <v>32</v>
      </c>
      <c r="F13" s="24">
        <v>34</v>
      </c>
      <c r="G13" s="24">
        <v>36</v>
      </c>
      <c r="H13" s="24">
        <v>38</v>
      </c>
      <c r="I13" s="24">
        <v>40</v>
      </c>
    </row>
    <row r="14" spans="1:9">
      <c r="A14" s="25" t="s">
        <v>15</v>
      </c>
      <c r="B14" s="26" t="s">
        <v>25</v>
      </c>
      <c r="C14" s="27">
        <f>C5*1.02</f>
        <v>680.34</v>
      </c>
      <c r="D14" s="27">
        <f t="shared" ref="D14:I14" si="0">D5*1.02</f>
        <v>1696.26</v>
      </c>
      <c r="E14" s="27">
        <f t="shared" si="0"/>
        <v>1822.74</v>
      </c>
      <c r="F14" s="27">
        <f t="shared" si="0"/>
        <v>1430.04</v>
      </c>
      <c r="G14" s="27">
        <f t="shared" si="0"/>
        <v>1193.4</v>
      </c>
      <c r="H14" s="27">
        <f t="shared" si="0"/>
        <v>629.34</v>
      </c>
      <c r="I14" s="27">
        <f t="shared" si="0"/>
        <v>46.92</v>
      </c>
    </row>
    <row r="15" spans="1:9">
      <c r="A15" s="25"/>
      <c r="B15" s="26" t="s">
        <v>23</v>
      </c>
      <c r="C15" s="26">
        <v>863</v>
      </c>
      <c r="D15" s="26">
        <v>2633</v>
      </c>
      <c r="E15" s="26">
        <v>2781</v>
      </c>
      <c r="F15" s="26">
        <v>2009</v>
      </c>
      <c r="G15" s="26">
        <v>1806</v>
      </c>
      <c r="H15" s="26">
        <v>891</v>
      </c>
      <c r="I15" s="26">
        <v>57</v>
      </c>
    </row>
    <row r="16" spans="1:9">
      <c r="A16" s="25"/>
      <c r="B16" s="26" t="s">
        <v>19</v>
      </c>
      <c r="C16" s="26">
        <v>1061</v>
      </c>
      <c r="D16" s="26">
        <v>3190</v>
      </c>
      <c r="E16" s="26">
        <v>3324</v>
      </c>
      <c r="F16" s="26">
        <v>2283</v>
      </c>
      <c r="G16" s="26">
        <v>2216</v>
      </c>
      <c r="H16" s="26">
        <v>1155</v>
      </c>
      <c r="I16" s="26">
        <v>67</v>
      </c>
    </row>
    <row r="17" spans="1:9">
      <c r="A17" s="25"/>
      <c r="B17" s="26" t="s">
        <v>27</v>
      </c>
      <c r="C17" s="26">
        <v>836</v>
      </c>
      <c r="D17" s="26">
        <v>2392</v>
      </c>
      <c r="E17" s="26">
        <v>2454</v>
      </c>
      <c r="F17" s="26">
        <v>1736</v>
      </c>
      <c r="G17" s="26">
        <v>1594</v>
      </c>
      <c r="H17" s="26">
        <v>714</v>
      </c>
      <c r="I17" s="26">
        <v>16</v>
      </c>
    </row>
  </sheetData>
  <mergeCells count="1">
    <mergeCell ref="A14:A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6"/>
  <sheetViews>
    <sheetView tabSelected="1" topLeftCell="F1" workbookViewId="0">
      <selection activeCell="S87" sqref="S3:S8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9" customWidth="1"/>
    <col min="5" max="5" width="22.6666666666667" customWidth="1"/>
    <col min="6" max="6" width="18.4814814814815" customWidth="1"/>
    <col min="7" max="7" width="16.25" customWidth="1"/>
    <col min="8" max="8" width="11.9537037037037" customWidth="1"/>
    <col min="9" max="15" width="9.13888888888889" customWidth="1"/>
    <col min="16" max="16" width="16.4537037037037" style="5" customWidth="1"/>
    <col min="17" max="17" width="16.4537037037037" customWidth="1"/>
    <col min="18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6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95</v>
      </c>
      <c r="B2" s="6" t="s">
        <v>114</v>
      </c>
      <c r="C2" s="6" t="s">
        <v>115</v>
      </c>
      <c r="D2" s="6" t="s">
        <v>4</v>
      </c>
      <c r="E2" s="6" t="s">
        <v>94</v>
      </c>
      <c r="F2" s="6" t="s">
        <v>84</v>
      </c>
      <c r="G2" s="6" t="s">
        <v>116</v>
      </c>
      <c r="H2" s="6" t="s">
        <v>117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118</v>
      </c>
      <c r="Q2" s="6" t="s">
        <v>119</v>
      </c>
      <c r="R2" s="6" t="s">
        <v>120</v>
      </c>
      <c r="S2" s="8" t="s">
        <v>121</v>
      </c>
      <c r="T2" s="6" t="s">
        <v>122</v>
      </c>
      <c r="U2" s="6" t="s">
        <v>123</v>
      </c>
      <c r="V2" s="6" t="s">
        <v>124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2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9">
        <v>887</v>
      </c>
      <c r="T3" s="5">
        <v>10644</v>
      </c>
      <c r="U3" s="5">
        <v>0</v>
      </c>
      <c r="V3" s="5">
        <v>0</v>
      </c>
    </row>
    <row r="4" spans="1:22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9">
        <v>600</v>
      </c>
      <c r="T4" s="5">
        <v>7200</v>
      </c>
      <c r="U4" s="5">
        <v>0</v>
      </c>
      <c r="V4" s="5">
        <v>0</v>
      </c>
    </row>
    <row r="5" spans="1:22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10">
        <f>R5*1.01</f>
        <v>446.42</v>
      </c>
      <c r="T5" s="5">
        <v>5304</v>
      </c>
      <c r="U5" s="5">
        <v>0</v>
      </c>
      <c r="V5" s="5">
        <v>0</v>
      </c>
    </row>
    <row r="6" spans="1:22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9">
        <v>523</v>
      </c>
      <c r="T6" s="5">
        <v>6276</v>
      </c>
      <c r="U6" s="5">
        <v>0</v>
      </c>
      <c r="V6" s="5">
        <v>0</v>
      </c>
    </row>
    <row r="7" spans="1:22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9">
        <v>59</v>
      </c>
      <c r="T7" s="5">
        <v>118</v>
      </c>
      <c r="U7" s="5">
        <v>0</v>
      </c>
      <c r="V7" s="5">
        <v>0</v>
      </c>
    </row>
    <row r="8" spans="1:22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9">
        <v>196</v>
      </c>
      <c r="T8" s="5">
        <v>392</v>
      </c>
      <c r="U8" s="5">
        <v>0</v>
      </c>
      <c r="V8" s="5">
        <v>0</v>
      </c>
    </row>
    <row r="9" spans="1:22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9">
        <v>213</v>
      </c>
      <c r="T9" s="5">
        <v>426</v>
      </c>
      <c r="U9" s="5">
        <v>0</v>
      </c>
      <c r="V9" s="5">
        <v>0</v>
      </c>
    </row>
    <row r="10" spans="1:22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9">
        <v>191</v>
      </c>
      <c r="T10" s="5">
        <v>382</v>
      </c>
      <c r="U10" s="5">
        <v>0</v>
      </c>
      <c r="V10" s="5">
        <v>0</v>
      </c>
    </row>
    <row r="11" spans="1:22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9">
        <v>118</v>
      </c>
      <c r="T11" s="5">
        <v>236</v>
      </c>
      <c r="U11" s="5">
        <v>0</v>
      </c>
      <c r="V11" s="5">
        <v>0</v>
      </c>
    </row>
    <row r="12" spans="1:22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9">
        <v>33</v>
      </c>
      <c r="T12" s="5">
        <v>66</v>
      </c>
      <c r="U12" s="5">
        <v>0</v>
      </c>
      <c r="V12" s="5">
        <v>0</v>
      </c>
    </row>
    <row r="13" spans="1:22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10">
        <f>R13*1.01</f>
        <v>57.57</v>
      </c>
      <c r="T13" s="5">
        <v>114</v>
      </c>
      <c r="U13" s="5">
        <v>0</v>
      </c>
      <c r="V13" s="5">
        <v>0</v>
      </c>
    </row>
    <row r="14" spans="1:22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10">
        <f>R14*1.01</f>
        <v>16.16</v>
      </c>
      <c r="T14" s="5">
        <v>32</v>
      </c>
      <c r="U14" s="5">
        <v>0</v>
      </c>
      <c r="V14" s="5">
        <v>0</v>
      </c>
    </row>
    <row r="15" spans="1:22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10">
        <f>R15*1.01</f>
        <v>93.93</v>
      </c>
      <c r="T15" s="5">
        <v>186</v>
      </c>
      <c r="U15" s="5">
        <v>0</v>
      </c>
      <c r="V15" s="5">
        <v>0</v>
      </c>
    </row>
    <row r="16" spans="1:22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9">
        <v>52</v>
      </c>
      <c r="T16" s="5">
        <v>104</v>
      </c>
      <c r="U16" s="5">
        <v>0</v>
      </c>
      <c r="V16" s="5">
        <v>0</v>
      </c>
    </row>
    <row r="17" spans="1:22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9">
        <v>171</v>
      </c>
      <c r="T17" s="5">
        <v>342</v>
      </c>
      <c r="U17" s="5">
        <v>0</v>
      </c>
      <c r="V17" s="5">
        <v>0</v>
      </c>
    </row>
    <row r="18" spans="1:22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9">
        <v>186</v>
      </c>
      <c r="T18" s="5">
        <v>372</v>
      </c>
      <c r="U18" s="5">
        <v>0</v>
      </c>
      <c r="V18" s="5">
        <v>0</v>
      </c>
    </row>
    <row r="19" spans="1:22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9">
        <v>166</v>
      </c>
      <c r="T19" s="5">
        <v>332</v>
      </c>
      <c r="U19" s="5">
        <v>0</v>
      </c>
      <c r="V19" s="5">
        <v>0</v>
      </c>
    </row>
    <row r="20" spans="1:22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9">
        <v>103</v>
      </c>
      <c r="T20" s="5">
        <v>206</v>
      </c>
      <c r="U20" s="5">
        <v>0</v>
      </c>
      <c r="V20" s="5">
        <v>0</v>
      </c>
    </row>
    <row r="21" spans="1:22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9">
        <v>29</v>
      </c>
      <c r="T21" s="5">
        <v>58</v>
      </c>
      <c r="U21" s="5">
        <v>0</v>
      </c>
      <c r="V21" s="5">
        <v>0</v>
      </c>
    </row>
    <row r="22" spans="1:22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9">
        <v>7</v>
      </c>
      <c r="T22" s="5">
        <v>84</v>
      </c>
      <c r="U22" s="5">
        <v>0</v>
      </c>
      <c r="V22" s="5">
        <v>0</v>
      </c>
    </row>
    <row r="23" spans="1:22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9">
        <v>4</v>
      </c>
      <c r="T23" s="5">
        <v>48</v>
      </c>
      <c r="U23" s="5">
        <v>0</v>
      </c>
      <c r="V23" s="5">
        <v>0</v>
      </c>
    </row>
    <row r="24" spans="1:22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10">
        <f>R24*1.01</f>
        <v>3.03</v>
      </c>
      <c r="T24" s="5">
        <v>36</v>
      </c>
      <c r="U24" s="5">
        <v>0</v>
      </c>
      <c r="V24" s="5">
        <v>0</v>
      </c>
    </row>
    <row r="25" spans="1:22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9">
        <v>4</v>
      </c>
      <c r="T25" s="5">
        <v>48</v>
      </c>
      <c r="U25" s="5">
        <v>0</v>
      </c>
      <c r="V25" s="5">
        <v>0</v>
      </c>
    </row>
    <row r="26" spans="1:22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9">
        <v>24</v>
      </c>
      <c r="T26" s="5">
        <v>288</v>
      </c>
      <c r="U26" s="5">
        <v>0</v>
      </c>
      <c r="V26" s="5">
        <v>0</v>
      </c>
    </row>
    <row r="27" spans="1:22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9">
        <v>22</v>
      </c>
      <c r="T27" s="5">
        <v>264</v>
      </c>
      <c r="U27" s="5">
        <v>0</v>
      </c>
      <c r="V27" s="5">
        <v>0</v>
      </c>
    </row>
    <row r="28" spans="1:22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10">
        <f>R28*1.01</f>
        <v>18.18</v>
      </c>
      <c r="T28" s="5">
        <v>216</v>
      </c>
      <c r="U28" s="5">
        <v>0</v>
      </c>
      <c r="V28" s="5">
        <v>0</v>
      </c>
    </row>
    <row r="29" spans="1:22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9">
        <v>20</v>
      </c>
      <c r="T29" s="5">
        <v>240</v>
      </c>
      <c r="U29" s="5">
        <v>0</v>
      </c>
      <c r="V29" s="5">
        <v>0</v>
      </c>
    </row>
    <row r="30" spans="1:22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9">
        <v>2</v>
      </c>
      <c r="T30" s="5">
        <v>24</v>
      </c>
      <c r="U30" s="5">
        <v>0</v>
      </c>
      <c r="V30" s="5">
        <v>0</v>
      </c>
    </row>
    <row r="31" spans="1:22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9">
        <v>1</v>
      </c>
      <c r="T31" s="5">
        <v>12</v>
      </c>
      <c r="U31" s="5">
        <v>0</v>
      </c>
      <c r="V31" s="5">
        <v>0</v>
      </c>
    </row>
    <row r="32" spans="1:22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9">
        <v>1</v>
      </c>
      <c r="T32" s="5">
        <v>12</v>
      </c>
      <c r="U32" s="5">
        <v>0</v>
      </c>
      <c r="V32" s="5">
        <v>0</v>
      </c>
    </row>
    <row r="33" spans="1:22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9">
        <v>8</v>
      </c>
      <c r="T33" s="5">
        <v>96</v>
      </c>
      <c r="U33" s="5">
        <v>0</v>
      </c>
      <c r="V33" s="5">
        <v>0</v>
      </c>
    </row>
    <row r="34" spans="1:22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9">
        <v>7</v>
      </c>
      <c r="T34" s="5">
        <v>84</v>
      </c>
      <c r="U34" s="5">
        <v>0</v>
      </c>
      <c r="V34" s="5">
        <v>0</v>
      </c>
    </row>
    <row r="35" spans="1:22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10">
        <f>R35*1.01</f>
        <v>5.05</v>
      </c>
      <c r="T35" s="5">
        <v>60</v>
      </c>
      <c r="U35" s="5">
        <v>0</v>
      </c>
      <c r="V35" s="5">
        <v>0</v>
      </c>
    </row>
    <row r="36" spans="1:22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9">
        <v>5</v>
      </c>
      <c r="T36" s="5">
        <v>60</v>
      </c>
      <c r="U36" s="5">
        <v>0</v>
      </c>
      <c r="V36" s="5">
        <v>0</v>
      </c>
    </row>
    <row r="37" spans="1:22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9">
        <v>3</v>
      </c>
      <c r="T37" s="5">
        <v>36</v>
      </c>
      <c r="U37" s="5">
        <v>0</v>
      </c>
      <c r="V37" s="5">
        <v>0</v>
      </c>
    </row>
    <row r="38" spans="1:22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9">
        <v>2</v>
      </c>
      <c r="T38" s="5">
        <v>24</v>
      </c>
      <c r="U38" s="5">
        <v>0</v>
      </c>
      <c r="V38" s="5">
        <v>0</v>
      </c>
    </row>
    <row r="39" spans="1:22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10">
        <f>R39*1.01</f>
        <v>2.02</v>
      </c>
      <c r="T39" s="5">
        <v>24</v>
      </c>
      <c r="U39" s="5">
        <v>0</v>
      </c>
      <c r="V39" s="5">
        <v>0</v>
      </c>
    </row>
    <row r="40" spans="1:22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9">
        <v>2</v>
      </c>
      <c r="T40" s="5">
        <v>24</v>
      </c>
      <c r="U40" s="5">
        <v>0</v>
      </c>
      <c r="V40" s="5">
        <v>0</v>
      </c>
    </row>
    <row r="41" spans="1:22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9">
        <v>8</v>
      </c>
      <c r="T41" s="5">
        <v>96</v>
      </c>
      <c r="U41" s="5">
        <v>0</v>
      </c>
      <c r="V41" s="5">
        <v>0</v>
      </c>
    </row>
    <row r="42" spans="1:22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9">
        <v>4</v>
      </c>
      <c r="T42" s="5">
        <v>48</v>
      </c>
      <c r="U42" s="5">
        <v>0</v>
      </c>
      <c r="V42" s="5">
        <v>0</v>
      </c>
    </row>
    <row r="43" spans="1:22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10">
        <f>R43*1.01</f>
        <v>3.03</v>
      </c>
      <c r="T43" s="5">
        <v>36</v>
      </c>
      <c r="U43" s="5">
        <v>0</v>
      </c>
      <c r="V43" s="5">
        <v>0</v>
      </c>
    </row>
    <row r="44" spans="1:22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9">
        <v>4</v>
      </c>
      <c r="T44" s="5">
        <v>48</v>
      </c>
      <c r="U44" s="5">
        <v>0</v>
      </c>
      <c r="V44" s="5">
        <v>0</v>
      </c>
    </row>
    <row r="45" spans="1:22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9">
        <v>12</v>
      </c>
      <c r="T45" s="5">
        <v>144</v>
      </c>
      <c r="U45" s="5">
        <v>0</v>
      </c>
      <c r="V45" s="5">
        <v>0</v>
      </c>
    </row>
    <row r="46" spans="1:22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9">
        <v>10</v>
      </c>
      <c r="T46" s="5">
        <v>120</v>
      </c>
      <c r="U46" s="5">
        <v>0</v>
      </c>
      <c r="V46" s="5">
        <v>0</v>
      </c>
    </row>
    <row r="47" spans="1:22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10">
        <f>R47*1.01</f>
        <v>7.07</v>
      </c>
      <c r="T47" s="5">
        <v>84</v>
      </c>
      <c r="U47" s="5">
        <v>0</v>
      </c>
      <c r="V47" s="5">
        <v>0</v>
      </c>
    </row>
    <row r="48" spans="1:22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9">
        <v>9</v>
      </c>
      <c r="T48" s="5">
        <v>108</v>
      </c>
      <c r="U48" s="5">
        <v>0</v>
      </c>
      <c r="V48" s="5">
        <v>0</v>
      </c>
    </row>
    <row r="49" spans="1:22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9">
        <v>12</v>
      </c>
      <c r="T49" s="5">
        <v>144</v>
      </c>
      <c r="U49" s="5">
        <v>0</v>
      </c>
      <c r="V49" s="5">
        <v>0</v>
      </c>
    </row>
    <row r="50" spans="1:22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9">
        <v>10</v>
      </c>
      <c r="T50" s="5">
        <v>120</v>
      </c>
      <c r="U50" s="5">
        <v>0</v>
      </c>
      <c r="V50" s="5">
        <v>0</v>
      </c>
    </row>
    <row r="51" spans="1:22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10">
        <f>R51*1.01</f>
        <v>7.07</v>
      </c>
      <c r="T51" s="5">
        <v>84</v>
      </c>
      <c r="U51" s="5">
        <v>0</v>
      </c>
      <c r="V51" s="5">
        <v>0</v>
      </c>
    </row>
    <row r="52" spans="1:22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9">
        <v>9</v>
      </c>
      <c r="T52" s="5">
        <v>108</v>
      </c>
      <c r="U52" s="5">
        <v>0</v>
      </c>
      <c r="V52" s="5">
        <v>0</v>
      </c>
    </row>
    <row r="53" spans="1:22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9">
        <v>27</v>
      </c>
      <c r="T53" s="5">
        <v>324</v>
      </c>
      <c r="U53" s="5">
        <v>0</v>
      </c>
      <c r="V53" s="5">
        <v>0</v>
      </c>
    </row>
    <row r="54" spans="1:22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9">
        <v>25</v>
      </c>
      <c r="T54" s="5">
        <v>300</v>
      </c>
      <c r="U54" s="5">
        <v>0</v>
      </c>
      <c r="V54" s="5">
        <v>0</v>
      </c>
    </row>
    <row r="55" spans="1:22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10">
        <f>R55*1.01</f>
        <v>20.2</v>
      </c>
      <c r="T55" s="5">
        <v>240</v>
      </c>
      <c r="U55" s="5">
        <v>0</v>
      </c>
      <c r="V55" s="5">
        <v>0</v>
      </c>
    </row>
    <row r="56" spans="1:22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9">
        <v>23</v>
      </c>
      <c r="T56" s="5">
        <v>276</v>
      </c>
      <c r="U56" s="5">
        <v>0</v>
      </c>
      <c r="V56" s="5">
        <v>0</v>
      </c>
    </row>
    <row r="57" spans="1:22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9">
        <v>27</v>
      </c>
      <c r="T57" s="5">
        <v>324</v>
      </c>
      <c r="U57" s="5">
        <v>0</v>
      </c>
      <c r="V57" s="5">
        <v>0</v>
      </c>
    </row>
    <row r="58" spans="1:22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9">
        <v>25</v>
      </c>
      <c r="T58" s="5">
        <v>300</v>
      </c>
      <c r="U58" s="5">
        <v>0</v>
      </c>
      <c r="V58" s="5">
        <v>0</v>
      </c>
    </row>
    <row r="59" spans="1:22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10">
        <f>R59*1.01</f>
        <v>22.22</v>
      </c>
      <c r="T59" s="5">
        <v>264</v>
      </c>
      <c r="U59" s="5">
        <v>0</v>
      </c>
      <c r="V59" s="5">
        <v>0</v>
      </c>
    </row>
    <row r="60" spans="1:22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9">
        <v>24</v>
      </c>
      <c r="T60" s="5">
        <v>288</v>
      </c>
      <c r="U60" s="5">
        <v>0</v>
      </c>
      <c r="V60" s="5">
        <v>0</v>
      </c>
    </row>
    <row r="61" spans="1:22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9">
        <v>7</v>
      </c>
      <c r="T61" s="5">
        <v>84</v>
      </c>
      <c r="U61" s="5">
        <v>0</v>
      </c>
      <c r="V61" s="5">
        <v>0</v>
      </c>
    </row>
    <row r="62" spans="1:22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9">
        <v>4</v>
      </c>
      <c r="T62" s="5">
        <v>48</v>
      </c>
      <c r="U62" s="5">
        <v>0</v>
      </c>
      <c r="V62" s="5">
        <v>0</v>
      </c>
    </row>
    <row r="63" spans="1:22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10">
        <f>R63*1.01</f>
        <v>3.03</v>
      </c>
      <c r="T63" s="5">
        <v>36</v>
      </c>
      <c r="U63" s="5">
        <v>0</v>
      </c>
      <c r="V63" s="5">
        <v>0</v>
      </c>
    </row>
    <row r="64" spans="1:22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9">
        <v>4</v>
      </c>
      <c r="T64" s="5">
        <v>48</v>
      </c>
      <c r="U64" s="5">
        <v>0</v>
      </c>
      <c r="V64" s="5">
        <v>0</v>
      </c>
    </row>
    <row r="65" spans="1:22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9">
        <v>20</v>
      </c>
      <c r="T65" s="5">
        <v>240</v>
      </c>
      <c r="U65" s="5">
        <v>0</v>
      </c>
      <c r="V65" s="5">
        <v>0</v>
      </c>
    </row>
    <row r="66" spans="1:22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9">
        <v>17</v>
      </c>
      <c r="T66" s="5">
        <v>204</v>
      </c>
      <c r="U66" s="5">
        <v>0</v>
      </c>
      <c r="V66" s="5">
        <v>0</v>
      </c>
    </row>
    <row r="67" spans="1:22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10">
        <f>R67*1.01</f>
        <v>14.14</v>
      </c>
      <c r="T67" s="5">
        <v>168</v>
      </c>
      <c r="U67" s="5">
        <v>0</v>
      </c>
      <c r="V67" s="5">
        <v>0</v>
      </c>
    </row>
    <row r="68" spans="1:22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9">
        <v>16</v>
      </c>
      <c r="T68" s="5">
        <v>192</v>
      </c>
      <c r="U68" s="5">
        <v>0</v>
      </c>
      <c r="V68" s="5">
        <v>0</v>
      </c>
    </row>
    <row r="69" spans="1:22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9">
        <v>1</v>
      </c>
      <c r="T69" s="5">
        <v>12</v>
      </c>
      <c r="U69" s="5">
        <v>0</v>
      </c>
      <c r="V69" s="5">
        <v>0</v>
      </c>
    </row>
    <row r="70" spans="1:22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9">
        <v>1</v>
      </c>
      <c r="T70" s="5">
        <v>12</v>
      </c>
      <c r="U70" s="5">
        <v>0</v>
      </c>
      <c r="V70" s="5">
        <v>0</v>
      </c>
    </row>
    <row r="71" spans="1:22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9">
        <v>1</v>
      </c>
      <c r="T71" s="5">
        <v>12</v>
      </c>
      <c r="U71" s="5">
        <v>0</v>
      </c>
      <c r="V71" s="5">
        <v>0</v>
      </c>
    </row>
    <row r="72" spans="1:22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9">
        <v>12</v>
      </c>
      <c r="T72" s="5">
        <v>144</v>
      </c>
      <c r="U72" s="5">
        <v>0</v>
      </c>
      <c r="V72" s="5">
        <v>0</v>
      </c>
    </row>
    <row r="73" spans="1:22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9">
        <v>10</v>
      </c>
      <c r="T73" s="5">
        <v>120</v>
      </c>
      <c r="U73" s="5">
        <v>0</v>
      </c>
      <c r="V73" s="5">
        <v>0</v>
      </c>
    </row>
    <row r="74" spans="1:22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10">
        <f>R74*1.01</f>
        <v>7.07</v>
      </c>
      <c r="T74" s="5">
        <v>84</v>
      </c>
      <c r="U74" s="5">
        <v>0</v>
      </c>
      <c r="V74" s="5">
        <v>0</v>
      </c>
    </row>
    <row r="75" spans="1:22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9">
        <v>9</v>
      </c>
      <c r="T75" s="5">
        <v>108</v>
      </c>
      <c r="U75" s="5">
        <v>0</v>
      </c>
      <c r="V75" s="5">
        <v>0</v>
      </c>
    </row>
    <row r="76" spans="1:22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9">
        <v>20</v>
      </c>
      <c r="T76" s="5">
        <v>240</v>
      </c>
      <c r="U76" s="5">
        <v>0</v>
      </c>
      <c r="V76" s="5">
        <v>0</v>
      </c>
    </row>
    <row r="77" spans="1:22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9">
        <v>17</v>
      </c>
      <c r="T77" s="5">
        <v>204</v>
      </c>
      <c r="U77" s="5">
        <v>0</v>
      </c>
      <c r="V77" s="5">
        <v>0</v>
      </c>
    </row>
    <row r="78" spans="1:22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10">
        <f>R78*1.01</f>
        <v>14.14</v>
      </c>
      <c r="T78" s="5">
        <v>168</v>
      </c>
      <c r="U78" s="5">
        <v>0</v>
      </c>
      <c r="V78" s="5">
        <v>0</v>
      </c>
    </row>
    <row r="79" spans="1:22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9">
        <v>16</v>
      </c>
      <c r="T79" s="5">
        <v>192</v>
      </c>
      <c r="U79" s="5">
        <v>0</v>
      </c>
      <c r="V79" s="5">
        <v>0</v>
      </c>
    </row>
    <row r="80" spans="1:22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9">
        <v>16</v>
      </c>
      <c r="T80" s="5">
        <v>192</v>
      </c>
      <c r="U80" s="5">
        <v>0</v>
      </c>
      <c r="V80" s="5">
        <v>0</v>
      </c>
    </row>
    <row r="81" spans="1:22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9">
        <v>13</v>
      </c>
      <c r="T81" s="5">
        <v>156</v>
      </c>
      <c r="U81" s="5">
        <v>0</v>
      </c>
      <c r="V81" s="5">
        <v>0</v>
      </c>
    </row>
    <row r="82" spans="1:22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10">
        <f>R82*1.01</f>
        <v>9.09</v>
      </c>
      <c r="T82" s="5">
        <v>108</v>
      </c>
      <c r="U82" s="5">
        <v>0</v>
      </c>
      <c r="V82" s="5">
        <v>0</v>
      </c>
    </row>
    <row r="83" spans="1:22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9">
        <v>12</v>
      </c>
      <c r="T83" s="5">
        <v>144</v>
      </c>
      <c r="U83" s="5">
        <v>0</v>
      </c>
      <c r="V83" s="5">
        <v>0</v>
      </c>
    </row>
    <row r="84" spans="1:22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9">
        <v>15</v>
      </c>
      <c r="T84" s="5">
        <v>180</v>
      </c>
      <c r="U84" s="5">
        <v>0</v>
      </c>
      <c r="V84" s="5">
        <v>0</v>
      </c>
    </row>
    <row r="85" spans="1:22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9">
        <v>13</v>
      </c>
      <c r="T85" s="5">
        <v>156</v>
      </c>
      <c r="U85" s="5">
        <v>0</v>
      </c>
      <c r="V85" s="5">
        <v>0</v>
      </c>
    </row>
    <row r="86" spans="1:22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10">
        <f>R86*1.01</f>
        <v>9.09</v>
      </c>
      <c r="T86" s="5">
        <v>108</v>
      </c>
      <c r="U86" s="5">
        <v>0</v>
      </c>
      <c r="V86" s="5">
        <v>0</v>
      </c>
    </row>
    <row r="87" spans="1:22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9">
        <v>12</v>
      </c>
      <c r="T87" s="5">
        <v>144</v>
      </c>
      <c r="U87" s="5">
        <v>0</v>
      </c>
      <c r="V87" s="5">
        <v>0</v>
      </c>
    </row>
    <row r="90" spans="1:41">
      <c r="A90" s="6" t="s">
        <v>125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 t="s">
        <v>95</v>
      </c>
      <c r="B91" s="6" t="s">
        <v>114</v>
      </c>
      <c r="C91" s="6" t="s">
        <v>115</v>
      </c>
      <c r="D91" s="6" t="s">
        <v>4</v>
      </c>
      <c r="E91" s="6" t="s">
        <v>94</v>
      </c>
      <c r="F91" s="6" t="s">
        <v>84</v>
      </c>
      <c r="G91" s="6" t="s">
        <v>116</v>
      </c>
      <c r="H91" s="6" t="s">
        <v>117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5" t="s">
        <v>126</v>
      </c>
      <c r="Q91" s="6" t="s">
        <v>119</v>
      </c>
      <c r="R91" s="8" t="s">
        <v>96</v>
      </c>
      <c r="S91" s="8"/>
      <c r="T91" s="8" t="s">
        <v>97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1:20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>
        <v>0</v>
      </c>
      <c r="P92" s="5">
        <f>SUM(I92:O92)</f>
        <v>10644</v>
      </c>
      <c r="Q92" s="5" t="s">
        <v>22</v>
      </c>
      <c r="R92" s="12" t="s">
        <v>100</v>
      </c>
      <c r="S92" s="12"/>
      <c r="T92" s="12" t="s">
        <v>103</v>
      </c>
    </row>
    <row r="93" spans="1:20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>
        <v>0</v>
      </c>
      <c r="P93" s="5">
        <f t="shared" ref="P93:P124" si="0">SUM(I93:O93)</f>
        <v>7200</v>
      </c>
      <c r="Q93" s="5" t="s">
        <v>22</v>
      </c>
      <c r="R93" s="12" t="s">
        <v>100</v>
      </c>
      <c r="S93" s="12"/>
      <c r="T93" s="12" t="s">
        <v>103</v>
      </c>
    </row>
    <row r="94" spans="1:20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>
        <v>0</v>
      </c>
      <c r="P94" s="5">
        <f t="shared" si="0"/>
        <v>5304</v>
      </c>
      <c r="Q94" s="5" t="s">
        <v>22</v>
      </c>
      <c r="R94" s="12" t="s">
        <v>100</v>
      </c>
      <c r="S94" s="12"/>
      <c r="T94" s="12" t="s">
        <v>103</v>
      </c>
    </row>
    <row r="95" spans="1:20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>
        <v>0</v>
      </c>
      <c r="P95" s="5">
        <f t="shared" si="0"/>
        <v>6276</v>
      </c>
      <c r="Q95" s="5" t="s">
        <v>22</v>
      </c>
      <c r="R95" s="12" t="s">
        <v>100</v>
      </c>
      <c r="S95" s="12"/>
      <c r="T95" s="12" t="s">
        <v>103</v>
      </c>
    </row>
    <row r="96" s="1" customFormat="1" spans="1:20">
      <c r="A96" s="9" t="s">
        <v>15</v>
      </c>
      <c r="B96" s="9" t="s">
        <v>16</v>
      </c>
      <c r="C96" s="9">
        <v>1582061</v>
      </c>
      <c r="D96" s="9" t="s">
        <v>29</v>
      </c>
      <c r="E96" s="11" t="s">
        <v>18</v>
      </c>
      <c r="F96" s="11" t="s">
        <v>23</v>
      </c>
      <c r="G96" s="11" t="s">
        <v>30</v>
      </c>
      <c r="H96" s="11">
        <v>1</v>
      </c>
      <c r="I96" s="11">
        <v>118</v>
      </c>
      <c r="J96" s="11">
        <v>0</v>
      </c>
      <c r="K96" s="11">
        <v>0</v>
      </c>
      <c r="L96" s="11">
        <v>0</v>
      </c>
      <c r="M96" s="9">
        <v>0</v>
      </c>
      <c r="N96" s="9">
        <v>0</v>
      </c>
      <c r="O96" s="9">
        <v>0</v>
      </c>
      <c r="P96" s="9">
        <f t="shared" si="0"/>
        <v>118</v>
      </c>
      <c r="Q96" s="9" t="s">
        <v>22</v>
      </c>
      <c r="R96" s="13" t="s">
        <v>98</v>
      </c>
      <c r="S96" s="13"/>
      <c r="T96" s="13" t="s">
        <v>127</v>
      </c>
    </row>
    <row r="97" s="1" customFormat="1" spans="1:20">
      <c r="A97" s="9" t="s">
        <v>15</v>
      </c>
      <c r="B97" s="9" t="s">
        <v>16</v>
      </c>
      <c r="C97" s="9">
        <v>1582061</v>
      </c>
      <c r="D97" s="9" t="s">
        <v>29</v>
      </c>
      <c r="E97" s="11" t="s">
        <v>18</v>
      </c>
      <c r="F97" s="11" t="s">
        <v>23</v>
      </c>
      <c r="G97" s="11" t="s">
        <v>31</v>
      </c>
      <c r="H97" s="11">
        <v>1</v>
      </c>
      <c r="I97" s="11">
        <v>0</v>
      </c>
      <c r="J97" s="11">
        <v>392</v>
      </c>
      <c r="K97" s="11">
        <v>0</v>
      </c>
      <c r="L97" s="11">
        <v>0</v>
      </c>
      <c r="M97" s="9">
        <v>0</v>
      </c>
      <c r="N97" s="9">
        <v>0</v>
      </c>
      <c r="O97" s="9">
        <v>0</v>
      </c>
      <c r="P97" s="9">
        <f t="shared" si="0"/>
        <v>392</v>
      </c>
      <c r="Q97" s="9" t="s">
        <v>22</v>
      </c>
      <c r="R97" s="13" t="s">
        <v>98</v>
      </c>
      <c r="S97" s="13"/>
      <c r="T97" s="13" t="s">
        <v>127</v>
      </c>
    </row>
    <row r="98" s="1" customFormat="1" spans="1:20">
      <c r="A98" s="9" t="s">
        <v>15</v>
      </c>
      <c r="B98" s="9" t="s">
        <v>16</v>
      </c>
      <c r="C98" s="9">
        <v>1582061</v>
      </c>
      <c r="D98" s="9" t="s">
        <v>29</v>
      </c>
      <c r="E98" s="11" t="s">
        <v>18</v>
      </c>
      <c r="F98" s="11" t="s">
        <v>23</v>
      </c>
      <c r="G98" s="11" t="s">
        <v>32</v>
      </c>
      <c r="H98" s="11">
        <v>1</v>
      </c>
      <c r="I98" s="11">
        <v>0</v>
      </c>
      <c r="J98" s="11">
        <v>0</v>
      </c>
      <c r="K98" s="11">
        <v>426</v>
      </c>
      <c r="L98" s="11">
        <v>0</v>
      </c>
      <c r="M98" s="9">
        <v>0</v>
      </c>
      <c r="N98" s="9">
        <v>0</v>
      </c>
      <c r="O98" s="9">
        <v>0</v>
      </c>
      <c r="P98" s="9">
        <f t="shared" si="0"/>
        <v>426</v>
      </c>
      <c r="Q98" s="9" t="s">
        <v>22</v>
      </c>
      <c r="R98" s="13" t="s">
        <v>98</v>
      </c>
      <c r="S98" s="13"/>
      <c r="T98" s="13" t="s">
        <v>127</v>
      </c>
    </row>
    <row r="99" s="1" customFormat="1" spans="1:20">
      <c r="A99" s="9" t="s">
        <v>15</v>
      </c>
      <c r="B99" s="9" t="s">
        <v>16</v>
      </c>
      <c r="C99" s="9">
        <v>1582061</v>
      </c>
      <c r="D99" s="9" t="s">
        <v>29</v>
      </c>
      <c r="E99" s="11" t="s">
        <v>18</v>
      </c>
      <c r="F99" s="11" t="s">
        <v>23</v>
      </c>
      <c r="G99" s="11" t="s">
        <v>33</v>
      </c>
      <c r="H99" s="11">
        <v>1</v>
      </c>
      <c r="I99" s="11">
        <v>0</v>
      </c>
      <c r="J99" s="11">
        <v>0</v>
      </c>
      <c r="K99" s="11">
        <v>0</v>
      </c>
      <c r="L99" s="11">
        <v>382</v>
      </c>
      <c r="M99" s="9">
        <v>0</v>
      </c>
      <c r="N99" s="9">
        <v>0</v>
      </c>
      <c r="O99" s="9">
        <v>0</v>
      </c>
      <c r="P99" s="9">
        <f t="shared" si="0"/>
        <v>382</v>
      </c>
      <c r="Q99" s="9" t="s">
        <v>22</v>
      </c>
      <c r="R99" s="13" t="s">
        <v>98</v>
      </c>
      <c r="S99" s="13"/>
      <c r="T99" s="13" t="s">
        <v>127</v>
      </c>
    </row>
    <row r="100" s="1" customFormat="1" spans="1:20">
      <c r="A100" s="9" t="s">
        <v>15</v>
      </c>
      <c r="B100" s="9" t="s">
        <v>16</v>
      </c>
      <c r="C100" s="9">
        <v>1582061</v>
      </c>
      <c r="D100" s="9" t="s">
        <v>29</v>
      </c>
      <c r="E100" s="11" t="s">
        <v>18</v>
      </c>
      <c r="F100" s="11" t="s">
        <v>23</v>
      </c>
      <c r="G100" s="11" t="s">
        <v>34</v>
      </c>
      <c r="H100" s="11">
        <v>1</v>
      </c>
      <c r="I100" s="11">
        <v>0</v>
      </c>
      <c r="J100" s="11">
        <v>0</v>
      </c>
      <c r="K100" s="11">
        <v>0</v>
      </c>
      <c r="L100" s="11">
        <v>0</v>
      </c>
      <c r="M100" s="9">
        <v>236</v>
      </c>
      <c r="N100" s="9">
        <v>0</v>
      </c>
      <c r="O100" s="9">
        <v>0</v>
      </c>
      <c r="P100" s="9">
        <f t="shared" si="0"/>
        <v>236</v>
      </c>
      <c r="Q100" s="9" t="s">
        <v>22</v>
      </c>
      <c r="R100" s="13" t="s">
        <v>98</v>
      </c>
      <c r="S100" s="13"/>
      <c r="T100" s="13" t="s">
        <v>127</v>
      </c>
    </row>
    <row r="101" s="1" customFormat="1" spans="1:20">
      <c r="A101" s="9" t="s">
        <v>15</v>
      </c>
      <c r="B101" s="9" t="s">
        <v>16</v>
      </c>
      <c r="C101" s="9">
        <v>1582061</v>
      </c>
      <c r="D101" s="9" t="s">
        <v>29</v>
      </c>
      <c r="E101" s="11" t="s">
        <v>18</v>
      </c>
      <c r="F101" s="11" t="s">
        <v>23</v>
      </c>
      <c r="G101" s="11" t="s">
        <v>35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9">
        <v>0</v>
      </c>
      <c r="N101" s="9">
        <v>66</v>
      </c>
      <c r="O101" s="9">
        <v>0</v>
      </c>
      <c r="P101" s="9">
        <f t="shared" si="0"/>
        <v>66</v>
      </c>
      <c r="Q101" s="9" t="s">
        <v>22</v>
      </c>
      <c r="R101" s="13" t="s">
        <v>98</v>
      </c>
      <c r="S101" s="13"/>
      <c r="T101" s="13" t="s">
        <v>127</v>
      </c>
    </row>
    <row r="102" s="1" customFormat="1" spans="1:20">
      <c r="A102" s="9" t="s">
        <v>15</v>
      </c>
      <c r="B102" s="9" t="s">
        <v>16</v>
      </c>
      <c r="C102" s="9">
        <v>1582061</v>
      </c>
      <c r="D102" s="9" t="s">
        <v>29</v>
      </c>
      <c r="E102" s="11" t="s">
        <v>18</v>
      </c>
      <c r="F102" s="11" t="s">
        <v>25</v>
      </c>
      <c r="G102" s="11" t="s">
        <v>36</v>
      </c>
      <c r="H102" s="11">
        <v>1</v>
      </c>
      <c r="I102" s="11">
        <v>114</v>
      </c>
      <c r="J102" s="11">
        <v>0</v>
      </c>
      <c r="K102" s="11">
        <v>0</v>
      </c>
      <c r="L102" s="11">
        <v>0</v>
      </c>
      <c r="M102" s="9">
        <v>0</v>
      </c>
      <c r="N102" s="9">
        <v>0</v>
      </c>
      <c r="O102" s="9">
        <v>0</v>
      </c>
      <c r="P102" s="9">
        <f t="shared" si="0"/>
        <v>114</v>
      </c>
      <c r="Q102" s="9" t="s">
        <v>22</v>
      </c>
      <c r="R102" s="13" t="s">
        <v>98</v>
      </c>
      <c r="S102" s="13"/>
      <c r="T102" s="13" t="s">
        <v>128</v>
      </c>
    </row>
    <row r="103" s="1" customFormat="1" spans="1:20">
      <c r="A103" s="9" t="s">
        <v>15</v>
      </c>
      <c r="B103" s="9" t="s">
        <v>16</v>
      </c>
      <c r="C103" s="9">
        <v>1582061</v>
      </c>
      <c r="D103" s="9" t="s">
        <v>29</v>
      </c>
      <c r="E103" s="11" t="s">
        <v>18</v>
      </c>
      <c r="F103" s="11" t="s">
        <v>25</v>
      </c>
      <c r="G103" s="11" t="s">
        <v>37</v>
      </c>
      <c r="H103" s="11">
        <v>1</v>
      </c>
      <c r="I103" s="11">
        <v>0</v>
      </c>
      <c r="J103" s="11">
        <v>0</v>
      </c>
      <c r="K103" s="11">
        <v>32</v>
      </c>
      <c r="L103" s="11">
        <v>0</v>
      </c>
      <c r="M103" s="9">
        <v>0</v>
      </c>
      <c r="N103" s="9">
        <v>0</v>
      </c>
      <c r="O103" s="9">
        <v>0</v>
      </c>
      <c r="P103" s="9">
        <f t="shared" si="0"/>
        <v>32</v>
      </c>
      <c r="Q103" s="9" t="s">
        <v>22</v>
      </c>
      <c r="R103" s="13" t="s">
        <v>98</v>
      </c>
      <c r="S103" s="13"/>
      <c r="T103" s="13" t="s">
        <v>128</v>
      </c>
    </row>
    <row r="104" s="1" customFormat="1" spans="1:20">
      <c r="A104" s="9" t="s">
        <v>15</v>
      </c>
      <c r="B104" s="9" t="s">
        <v>16</v>
      </c>
      <c r="C104" s="9">
        <v>1582061</v>
      </c>
      <c r="D104" s="9" t="s">
        <v>29</v>
      </c>
      <c r="E104" s="11" t="s">
        <v>18</v>
      </c>
      <c r="F104" s="11" t="s">
        <v>25</v>
      </c>
      <c r="G104" s="11" t="s">
        <v>38</v>
      </c>
      <c r="H104" s="11">
        <v>1</v>
      </c>
      <c r="I104" s="11">
        <v>0</v>
      </c>
      <c r="J104" s="11">
        <v>0</v>
      </c>
      <c r="K104" s="11">
        <v>0</v>
      </c>
      <c r="L104" s="11">
        <v>186</v>
      </c>
      <c r="M104" s="9">
        <v>0</v>
      </c>
      <c r="N104" s="9">
        <v>0</v>
      </c>
      <c r="O104" s="9">
        <v>0</v>
      </c>
      <c r="P104" s="9">
        <f t="shared" si="0"/>
        <v>186</v>
      </c>
      <c r="Q104" s="9" t="s">
        <v>22</v>
      </c>
      <c r="R104" s="13" t="s">
        <v>98</v>
      </c>
      <c r="S104" s="13"/>
      <c r="T104" s="13" t="s">
        <v>128</v>
      </c>
    </row>
    <row r="105" s="1" customFormat="1" spans="1:20">
      <c r="A105" s="9" t="s">
        <v>15</v>
      </c>
      <c r="B105" s="9" t="s">
        <v>16</v>
      </c>
      <c r="C105" s="9">
        <v>1582061</v>
      </c>
      <c r="D105" s="9" t="s">
        <v>29</v>
      </c>
      <c r="E105" s="11" t="s">
        <v>18</v>
      </c>
      <c r="F105" s="11" t="s">
        <v>27</v>
      </c>
      <c r="G105" s="11" t="s">
        <v>39</v>
      </c>
      <c r="H105" s="11">
        <v>1</v>
      </c>
      <c r="I105" s="11">
        <v>104</v>
      </c>
      <c r="J105" s="11">
        <v>0</v>
      </c>
      <c r="K105" s="11">
        <v>0</v>
      </c>
      <c r="L105" s="11">
        <v>0</v>
      </c>
      <c r="M105" s="9">
        <v>0</v>
      </c>
      <c r="N105" s="9">
        <v>0</v>
      </c>
      <c r="O105" s="9">
        <v>0</v>
      </c>
      <c r="P105" s="9">
        <f t="shared" si="0"/>
        <v>104</v>
      </c>
      <c r="Q105" s="9" t="s">
        <v>22</v>
      </c>
      <c r="R105" s="13" t="s">
        <v>98</v>
      </c>
      <c r="S105" s="13"/>
      <c r="T105" s="13" t="s">
        <v>127</v>
      </c>
    </row>
    <row r="106" s="1" customFormat="1" spans="1:20">
      <c r="A106" s="9" t="s">
        <v>15</v>
      </c>
      <c r="B106" s="9" t="s">
        <v>16</v>
      </c>
      <c r="C106" s="9">
        <v>1582061</v>
      </c>
      <c r="D106" s="9" t="s">
        <v>29</v>
      </c>
      <c r="E106" s="11" t="s">
        <v>18</v>
      </c>
      <c r="F106" s="11" t="s">
        <v>27</v>
      </c>
      <c r="G106" s="11" t="s">
        <v>40</v>
      </c>
      <c r="H106" s="11">
        <v>1</v>
      </c>
      <c r="I106" s="11">
        <v>0</v>
      </c>
      <c r="J106" s="11">
        <v>342</v>
      </c>
      <c r="K106" s="11">
        <v>0</v>
      </c>
      <c r="L106" s="11">
        <v>0</v>
      </c>
      <c r="M106" s="9">
        <v>0</v>
      </c>
      <c r="N106" s="9">
        <v>0</v>
      </c>
      <c r="O106" s="9">
        <v>0</v>
      </c>
      <c r="P106" s="9">
        <f t="shared" si="0"/>
        <v>342</v>
      </c>
      <c r="Q106" s="9" t="s">
        <v>22</v>
      </c>
      <c r="R106" s="13" t="s">
        <v>98</v>
      </c>
      <c r="S106" s="13"/>
      <c r="T106" s="13" t="s">
        <v>127</v>
      </c>
    </row>
    <row r="107" s="1" customFormat="1" spans="1:20">
      <c r="A107" s="9" t="s">
        <v>15</v>
      </c>
      <c r="B107" s="9" t="s">
        <v>16</v>
      </c>
      <c r="C107" s="9">
        <v>1582061</v>
      </c>
      <c r="D107" s="9" t="s">
        <v>29</v>
      </c>
      <c r="E107" s="11" t="s">
        <v>18</v>
      </c>
      <c r="F107" s="11" t="s">
        <v>27</v>
      </c>
      <c r="G107" s="11" t="s">
        <v>41</v>
      </c>
      <c r="H107" s="11">
        <v>1</v>
      </c>
      <c r="I107" s="11">
        <v>0</v>
      </c>
      <c r="J107" s="11">
        <v>0</v>
      </c>
      <c r="K107" s="11">
        <v>372</v>
      </c>
      <c r="L107" s="11">
        <v>0</v>
      </c>
      <c r="M107" s="9">
        <v>0</v>
      </c>
      <c r="N107" s="9">
        <v>0</v>
      </c>
      <c r="O107" s="9">
        <v>0</v>
      </c>
      <c r="P107" s="9">
        <f t="shared" si="0"/>
        <v>372</v>
      </c>
      <c r="Q107" s="9" t="s">
        <v>22</v>
      </c>
      <c r="R107" s="13" t="s">
        <v>98</v>
      </c>
      <c r="S107" s="13"/>
      <c r="T107" s="13" t="s">
        <v>127</v>
      </c>
    </row>
    <row r="108" s="1" customFormat="1" spans="1:20">
      <c r="A108" s="9" t="s">
        <v>15</v>
      </c>
      <c r="B108" s="9" t="s">
        <v>16</v>
      </c>
      <c r="C108" s="9">
        <v>1582061</v>
      </c>
      <c r="D108" s="9" t="s">
        <v>29</v>
      </c>
      <c r="E108" s="11" t="s">
        <v>18</v>
      </c>
      <c r="F108" s="11" t="s">
        <v>27</v>
      </c>
      <c r="G108" s="11" t="s">
        <v>42</v>
      </c>
      <c r="H108" s="11">
        <v>1</v>
      </c>
      <c r="I108" s="11">
        <v>0</v>
      </c>
      <c r="J108" s="11">
        <v>0</v>
      </c>
      <c r="K108" s="11">
        <v>0</v>
      </c>
      <c r="L108" s="11">
        <v>332</v>
      </c>
      <c r="M108" s="9">
        <v>0</v>
      </c>
      <c r="N108" s="9">
        <v>0</v>
      </c>
      <c r="O108" s="9">
        <v>0</v>
      </c>
      <c r="P108" s="9">
        <f t="shared" si="0"/>
        <v>332</v>
      </c>
      <c r="Q108" s="9" t="s">
        <v>22</v>
      </c>
      <c r="R108" s="13" t="s">
        <v>98</v>
      </c>
      <c r="S108" s="13"/>
      <c r="T108" s="13" t="s">
        <v>127</v>
      </c>
    </row>
    <row r="109" s="1" customFormat="1" spans="1:20">
      <c r="A109" s="9" t="s">
        <v>15</v>
      </c>
      <c r="B109" s="9" t="s">
        <v>16</v>
      </c>
      <c r="C109" s="9">
        <v>1582061</v>
      </c>
      <c r="D109" s="9" t="s">
        <v>29</v>
      </c>
      <c r="E109" s="11" t="s">
        <v>18</v>
      </c>
      <c r="F109" s="11" t="s">
        <v>27</v>
      </c>
      <c r="G109" s="11" t="s">
        <v>43</v>
      </c>
      <c r="H109" s="11">
        <v>1</v>
      </c>
      <c r="I109" s="11">
        <v>0</v>
      </c>
      <c r="J109" s="11">
        <v>0</v>
      </c>
      <c r="K109" s="11">
        <v>0</v>
      </c>
      <c r="L109" s="11">
        <v>0</v>
      </c>
      <c r="M109" s="9">
        <v>206</v>
      </c>
      <c r="N109" s="9">
        <v>0</v>
      </c>
      <c r="O109" s="9">
        <v>0</v>
      </c>
      <c r="P109" s="9">
        <f t="shared" si="0"/>
        <v>206</v>
      </c>
      <c r="Q109" s="9" t="s">
        <v>22</v>
      </c>
      <c r="R109" s="13" t="s">
        <v>98</v>
      </c>
      <c r="S109" s="13"/>
      <c r="T109" s="13" t="s">
        <v>127</v>
      </c>
    </row>
    <row r="110" s="1" customFormat="1" spans="1:20">
      <c r="A110" s="9" t="s">
        <v>15</v>
      </c>
      <c r="B110" s="9" t="s">
        <v>16</v>
      </c>
      <c r="C110" s="9">
        <v>1582061</v>
      </c>
      <c r="D110" s="9" t="s">
        <v>29</v>
      </c>
      <c r="E110" s="11" t="s">
        <v>18</v>
      </c>
      <c r="F110" s="11" t="s">
        <v>27</v>
      </c>
      <c r="G110" s="11" t="s">
        <v>44</v>
      </c>
      <c r="H110" s="11">
        <v>1</v>
      </c>
      <c r="I110" s="11">
        <v>0</v>
      </c>
      <c r="J110" s="11">
        <v>0</v>
      </c>
      <c r="K110" s="11">
        <v>0</v>
      </c>
      <c r="L110" s="11">
        <v>0</v>
      </c>
      <c r="M110" s="9">
        <v>0</v>
      </c>
      <c r="N110" s="9">
        <v>58</v>
      </c>
      <c r="O110" s="9">
        <v>0</v>
      </c>
      <c r="P110" s="9">
        <f t="shared" si="0"/>
        <v>58</v>
      </c>
      <c r="Q110" s="9" t="s">
        <v>22</v>
      </c>
      <c r="R110" s="13" t="s">
        <v>98</v>
      </c>
      <c r="S110" s="13"/>
      <c r="T110" s="13" t="s">
        <v>127</v>
      </c>
    </row>
    <row r="111" spans="1:20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>
        <v>0</v>
      </c>
      <c r="P111" s="5">
        <f t="shared" si="0"/>
        <v>84</v>
      </c>
      <c r="Q111" s="5" t="s">
        <v>45</v>
      </c>
      <c r="R111" s="12" t="s">
        <v>100</v>
      </c>
      <c r="S111" s="12"/>
      <c r="T111" s="12" t="s">
        <v>127</v>
      </c>
    </row>
    <row r="112" spans="1:20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>
        <v>0</v>
      </c>
      <c r="P112" s="5">
        <f t="shared" si="0"/>
        <v>48</v>
      </c>
      <c r="Q112" s="5" t="s">
        <v>45</v>
      </c>
      <c r="R112" s="12" t="s">
        <v>100</v>
      </c>
      <c r="S112" s="12"/>
      <c r="T112" s="12" t="s">
        <v>103</v>
      </c>
    </row>
    <row r="113" spans="1:20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>
        <v>0</v>
      </c>
      <c r="P113" s="5">
        <f t="shared" si="0"/>
        <v>36</v>
      </c>
      <c r="Q113" s="5" t="s">
        <v>45</v>
      </c>
      <c r="R113" s="12" t="s">
        <v>100</v>
      </c>
      <c r="S113" s="12"/>
      <c r="T113" s="12" t="s">
        <v>127</v>
      </c>
    </row>
    <row r="114" spans="1:20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>
        <v>0</v>
      </c>
      <c r="P114" s="5">
        <f t="shared" si="0"/>
        <v>48</v>
      </c>
      <c r="Q114" s="5" t="s">
        <v>45</v>
      </c>
      <c r="R114" s="12" t="s">
        <v>100</v>
      </c>
      <c r="S114" s="12"/>
      <c r="T114" s="12" t="s">
        <v>103</v>
      </c>
    </row>
    <row r="115" spans="1:20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>
        <v>0</v>
      </c>
      <c r="P115" s="5">
        <f t="shared" si="0"/>
        <v>288</v>
      </c>
      <c r="Q115" s="5" t="s">
        <v>47</v>
      </c>
      <c r="R115" s="12" t="s">
        <v>100</v>
      </c>
      <c r="S115" s="12"/>
      <c r="T115" s="12" t="s">
        <v>127</v>
      </c>
    </row>
    <row r="116" spans="1:20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>
        <v>0</v>
      </c>
      <c r="P116" s="5">
        <f t="shared" si="0"/>
        <v>264</v>
      </c>
      <c r="Q116" s="5" t="s">
        <v>47</v>
      </c>
      <c r="R116" s="12" t="s">
        <v>100</v>
      </c>
      <c r="S116" s="12"/>
      <c r="T116" s="12" t="s">
        <v>103</v>
      </c>
    </row>
    <row r="117" spans="1:20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>
        <v>0</v>
      </c>
      <c r="P117" s="5">
        <f t="shared" si="0"/>
        <v>216</v>
      </c>
      <c r="Q117" s="5" t="s">
        <v>47</v>
      </c>
      <c r="R117" s="12" t="s">
        <v>100</v>
      </c>
      <c r="S117" s="12"/>
      <c r="T117" s="12" t="s">
        <v>127</v>
      </c>
    </row>
    <row r="118" spans="1:20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>
        <v>0</v>
      </c>
      <c r="P118" s="5">
        <f t="shared" si="0"/>
        <v>240</v>
      </c>
      <c r="Q118" s="5" t="s">
        <v>47</v>
      </c>
      <c r="R118" s="12" t="s">
        <v>100</v>
      </c>
      <c r="S118" s="12"/>
      <c r="T118" s="12" t="s">
        <v>103</v>
      </c>
    </row>
    <row r="119" spans="1:20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>
        <v>0</v>
      </c>
      <c r="P119" s="5">
        <f t="shared" si="0"/>
        <v>24</v>
      </c>
      <c r="Q119" s="5" t="s">
        <v>48</v>
      </c>
      <c r="R119" s="12" t="s">
        <v>100</v>
      </c>
      <c r="S119" s="12"/>
      <c r="T119" s="12" t="s">
        <v>127</v>
      </c>
    </row>
    <row r="120" spans="1:20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>
        <v>0</v>
      </c>
      <c r="P120" s="5">
        <f t="shared" si="0"/>
        <v>12</v>
      </c>
      <c r="Q120" s="5" t="s">
        <v>48</v>
      </c>
      <c r="R120" s="12" t="s">
        <v>100</v>
      </c>
      <c r="S120" s="12"/>
      <c r="T120" s="12" t="s">
        <v>103</v>
      </c>
    </row>
    <row r="121" spans="1:20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>
        <v>0</v>
      </c>
      <c r="P121" s="5">
        <f t="shared" si="0"/>
        <v>12</v>
      </c>
      <c r="Q121" s="5" t="s">
        <v>48</v>
      </c>
      <c r="R121" s="12" t="s">
        <v>100</v>
      </c>
      <c r="S121" s="12"/>
      <c r="T121" s="12" t="s">
        <v>127</v>
      </c>
    </row>
    <row r="122" spans="1:20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>
        <v>0</v>
      </c>
      <c r="P122" s="5">
        <f t="shared" si="0"/>
        <v>96</v>
      </c>
      <c r="Q122" s="5" t="s">
        <v>49</v>
      </c>
      <c r="R122" s="12" t="s">
        <v>100</v>
      </c>
      <c r="S122" s="12"/>
      <c r="T122" s="12" t="s">
        <v>103</v>
      </c>
    </row>
    <row r="123" spans="1:20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>
        <v>0</v>
      </c>
      <c r="P123" s="5">
        <f t="shared" si="0"/>
        <v>84</v>
      </c>
      <c r="Q123" s="5" t="s">
        <v>49</v>
      </c>
      <c r="R123" s="12" t="s">
        <v>100</v>
      </c>
      <c r="S123" s="12"/>
      <c r="T123" s="12" t="s">
        <v>127</v>
      </c>
    </row>
    <row r="124" spans="1:20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>
        <v>0</v>
      </c>
      <c r="P124" s="5">
        <f t="shared" si="0"/>
        <v>60</v>
      </c>
      <c r="Q124" s="5" t="s">
        <v>49</v>
      </c>
      <c r="R124" s="12" t="s">
        <v>100</v>
      </c>
      <c r="S124" s="12"/>
      <c r="T124" s="12" t="s">
        <v>103</v>
      </c>
    </row>
    <row r="125" spans="1:20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>
        <v>0</v>
      </c>
      <c r="P125" s="5">
        <f t="shared" ref="P125:P156" si="1">SUM(I125:O125)</f>
        <v>60</v>
      </c>
      <c r="Q125" s="5" t="s">
        <v>49</v>
      </c>
      <c r="R125" s="12" t="s">
        <v>100</v>
      </c>
      <c r="S125" s="12"/>
      <c r="T125" s="12" t="s">
        <v>127</v>
      </c>
    </row>
    <row r="126" spans="1:20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>
        <v>0</v>
      </c>
      <c r="P126" s="5">
        <f t="shared" si="1"/>
        <v>36</v>
      </c>
      <c r="Q126" s="5" t="s">
        <v>50</v>
      </c>
      <c r="R126" s="12" t="s">
        <v>100</v>
      </c>
      <c r="S126" s="12"/>
      <c r="T126" s="12" t="s">
        <v>103</v>
      </c>
    </row>
    <row r="127" spans="1:20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>
        <v>0</v>
      </c>
      <c r="P127" s="5">
        <f t="shared" si="1"/>
        <v>24</v>
      </c>
      <c r="Q127" s="5" t="s">
        <v>50</v>
      </c>
      <c r="R127" s="12" t="s">
        <v>100</v>
      </c>
      <c r="S127" s="12"/>
      <c r="T127" s="12" t="s">
        <v>127</v>
      </c>
    </row>
    <row r="128" spans="1:20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>
        <v>0</v>
      </c>
      <c r="P128" s="5">
        <f t="shared" si="1"/>
        <v>24</v>
      </c>
      <c r="Q128" s="5" t="s">
        <v>50</v>
      </c>
      <c r="R128" s="12" t="s">
        <v>100</v>
      </c>
      <c r="S128" s="12"/>
      <c r="T128" s="12" t="s">
        <v>103</v>
      </c>
    </row>
    <row r="129" spans="1:20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>
        <v>0</v>
      </c>
      <c r="P129" s="5">
        <f t="shared" si="1"/>
        <v>24</v>
      </c>
      <c r="Q129" s="5" t="s">
        <v>50</v>
      </c>
      <c r="R129" s="12" t="s">
        <v>100</v>
      </c>
      <c r="S129" s="12"/>
      <c r="T129" s="12" t="s">
        <v>127</v>
      </c>
    </row>
    <row r="130" spans="1:20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>
        <v>0</v>
      </c>
      <c r="P130" s="5">
        <f t="shared" si="1"/>
        <v>96</v>
      </c>
      <c r="Q130" s="5" t="s">
        <v>51</v>
      </c>
      <c r="R130" s="12" t="s">
        <v>100</v>
      </c>
      <c r="S130" s="12"/>
      <c r="T130" s="12" t="s">
        <v>103</v>
      </c>
    </row>
    <row r="131" spans="1:20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>
        <v>0</v>
      </c>
      <c r="P131" s="5">
        <f t="shared" si="1"/>
        <v>48</v>
      </c>
      <c r="Q131" s="5" t="s">
        <v>51</v>
      </c>
      <c r="R131" s="12" t="s">
        <v>100</v>
      </c>
      <c r="S131" s="12"/>
      <c r="T131" s="12" t="s">
        <v>127</v>
      </c>
    </row>
    <row r="132" spans="1:20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>
        <v>0</v>
      </c>
      <c r="P132" s="5">
        <f t="shared" si="1"/>
        <v>36</v>
      </c>
      <c r="Q132" s="5" t="s">
        <v>51</v>
      </c>
      <c r="R132" s="12" t="s">
        <v>100</v>
      </c>
      <c r="S132" s="12"/>
      <c r="T132" s="12" t="s">
        <v>103</v>
      </c>
    </row>
    <row r="133" spans="1:20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>
        <v>0</v>
      </c>
      <c r="P133" s="5">
        <f t="shared" si="1"/>
        <v>48</v>
      </c>
      <c r="Q133" s="5" t="s">
        <v>51</v>
      </c>
      <c r="R133" s="12" t="s">
        <v>100</v>
      </c>
      <c r="S133" s="12"/>
      <c r="T133" s="12" t="s">
        <v>127</v>
      </c>
    </row>
    <row r="134" spans="1:20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>
        <v>0</v>
      </c>
      <c r="P134" s="5">
        <f t="shared" si="1"/>
        <v>144</v>
      </c>
      <c r="Q134" s="5" t="s">
        <v>52</v>
      </c>
      <c r="R134" s="12" t="s">
        <v>100</v>
      </c>
      <c r="S134" s="12"/>
      <c r="T134" s="12" t="s">
        <v>103</v>
      </c>
    </row>
    <row r="135" spans="1:20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>
        <v>0</v>
      </c>
      <c r="P135" s="5">
        <f t="shared" si="1"/>
        <v>120</v>
      </c>
      <c r="Q135" s="5" t="s">
        <v>52</v>
      </c>
      <c r="R135" s="12" t="s">
        <v>100</v>
      </c>
      <c r="S135" s="12"/>
      <c r="T135" s="12" t="s">
        <v>127</v>
      </c>
    </row>
    <row r="136" spans="1:20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>
        <v>0</v>
      </c>
      <c r="P136" s="5">
        <f t="shared" si="1"/>
        <v>84</v>
      </c>
      <c r="Q136" s="5" t="s">
        <v>52</v>
      </c>
      <c r="R136" s="12" t="s">
        <v>100</v>
      </c>
      <c r="S136" s="12"/>
      <c r="T136" s="12" t="s">
        <v>103</v>
      </c>
    </row>
    <row r="137" spans="1:20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>
        <v>0</v>
      </c>
      <c r="P137" s="5">
        <f t="shared" si="1"/>
        <v>108</v>
      </c>
      <c r="Q137" s="5" t="s">
        <v>52</v>
      </c>
      <c r="R137" s="12" t="s">
        <v>100</v>
      </c>
      <c r="S137" s="12"/>
      <c r="T137" s="12" t="s">
        <v>127</v>
      </c>
    </row>
    <row r="138" spans="1:20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>
        <v>0</v>
      </c>
      <c r="P138" s="5">
        <f t="shared" si="1"/>
        <v>144</v>
      </c>
      <c r="Q138" s="5" t="s">
        <v>53</v>
      </c>
      <c r="R138" s="12" t="s">
        <v>100</v>
      </c>
      <c r="S138" s="12"/>
      <c r="T138" s="12" t="s">
        <v>103</v>
      </c>
    </row>
    <row r="139" spans="1:20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>
        <v>0</v>
      </c>
      <c r="P139" s="5">
        <f t="shared" si="1"/>
        <v>120</v>
      </c>
      <c r="Q139" s="5" t="s">
        <v>53</v>
      </c>
      <c r="R139" s="12" t="s">
        <v>100</v>
      </c>
      <c r="S139" s="12"/>
      <c r="T139" s="12" t="s">
        <v>127</v>
      </c>
    </row>
    <row r="140" spans="1:20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>
        <v>0</v>
      </c>
      <c r="P140" s="5">
        <f t="shared" si="1"/>
        <v>84</v>
      </c>
      <c r="Q140" s="5" t="s">
        <v>53</v>
      </c>
      <c r="R140" s="12" t="s">
        <v>100</v>
      </c>
      <c r="S140" s="12"/>
      <c r="T140" s="12" t="s">
        <v>103</v>
      </c>
    </row>
    <row r="141" spans="1:20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>
        <v>0</v>
      </c>
      <c r="P141" s="5">
        <f t="shared" si="1"/>
        <v>108</v>
      </c>
      <c r="Q141" s="5" t="s">
        <v>53</v>
      </c>
      <c r="R141" s="12" t="s">
        <v>100</v>
      </c>
      <c r="S141" s="12"/>
      <c r="T141" s="12" t="s">
        <v>127</v>
      </c>
    </row>
    <row r="142" spans="1:20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>
        <v>0</v>
      </c>
      <c r="P142" s="5">
        <f t="shared" si="1"/>
        <v>324</v>
      </c>
      <c r="Q142" s="5" t="s">
        <v>54</v>
      </c>
      <c r="R142" s="12" t="s">
        <v>100</v>
      </c>
      <c r="S142" s="12"/>
      <c r="T142" s="12" t="s">
        <v>103</v>
      </c>
    </row>
    <row r="143" spans="1:20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>
        <v>0</v>
      </c>
      <c r="P143" s="5">
        <f t="shared" si="1"/>
        <v>300</v>
      </c>
      <c r="Q143" s="5" t="s">
        <v>54</v>
      </c>
      <c r="R143" s="12" t="s">
        <v>100</v>
      </c>
      <c r="S143" s="12"/>
      <c r="T143" s="12" t="s">
        <v>127</v>
      </c>
    </row>
    <row r="144" spans="1:20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>
        <v>0</v>
      </c>
      <c r="P144" s="5">
        <f t="shared" si="1"/>
        <v>240</v>
      </c>
      <c r="Q144" s="5" t="s">
        <v>54</v>
      </c>
      <c r="R144" s="12" t="s">
        <v>100</v>
      </c>
      <c r="S144" s="12"/>
      <c r="T144" s="12" t="s">
        <v>103</v>
      </c>
    </row>
    <row r="145" spans="1:20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>
        <v>0</v>
      </c>
      <c r="P145" s="5">
        <f t="shared" si="1"/>
        <v>276</v>
      </c>
      <c r="Q145" s="5" t="s">
        <v>54</v>
      </c>
      <c r="R145" s="12" t="s">
        <v>100</v>
      </c>
      <c r="S145" s="12"/>
      <c r="T145" s="12" t="s">
        <v>127</v>
      </c>
    </row>
    <row r="146" s="2" customFormat="1" spans="1:20">
      <c r="A146" s="14" t="s">
        <v>15</v>
      </c>
      <c r="B146" s="14" t="s">
        <v>16</v>
      </c>
      <c r="C146" s="14">
        <v>1582048</v>
      </c>
      <c r="D146" s="14" t="s">
        <v>59</v>
      </c>
      <c r="E146" s="15" t="s">
        <v>46</v>
      </c>
      <c r="F146" s="15" t="s">
        <v>19</v>
      </c>
      <c r="G146" s="15" t="s">
        <v>60</v>
      </c>
      <c r="H146" s="15">
        <v>1</v>
      </c>
      <c r="I146" s="15">
        <v>0</v>
      </c>
      <c r="J146" s="15">
        <v>27</v>
      </c>
      <c r="K146" s="15">
        <v>81</v>
      </c>
      <c r="L146" s="15">
        <v>81</v>
      </c>
      <c r="M146" s="14">
        <v>54</v>
      </c>
      <c r="N146" s="14">
        <v>54</v>
      </c>
      <c r="O146" s="14">
        <v>27</v>
      </c>
      <c r="P146" s="14">
        <f t="shared" si="1"/>
        <v>324</v>
      </c>
      <c r="Q146" s="14" t="s">
        <v>59</v>
      </c>
      <c r="R146" s="20" t="s">
        <v>100</v>
      </c>
      <c r="S146" s="20"/>
      <c r="T146" s="20" t="s">
        <v>129</v>
      </c>
    </row>
    <row r="147" s="2" customFormat="1" spans="1:20">
      <c r="A147" s="14" t="s">
        <v>15</v>
      </c>
      <c r="B147" s="14" t="s">
        <v>16</v>
      </c>
      <c r="C147" s="14">
        <v>1582048</v>
      </c>
      <c r="D147" s="14" t="s">
        <v>59</v>
      </c>
      <c r="E147" s="15" t="s">
        <v>46</v>
      </c>
      <c r="F147" s="15" t="s">
        <v>23</v>
      </c>
      <c r="G147" s="15" t="s">
        <v>61</v>
      </c>
      <c r="H147" s="15">
        <v>1</v>
      </c>
      <c r="I147" s="15">
        <v>0</v>
      </c>
      <c r="J147" s="15">
        <v>25</v>
      </c>
      <c r="K147" s="15">
        <v>75</v>
      </c>
      <c r="L147" s="15">
        <v>75</v>
      </c>
      <c r="M147" s="14">
        <v>50</v>
      </c>
      <c r="N147" s="14">
        <v>50</v>
      </c>
      <c r="O147" s="14">
        <v>25</v>
      </c>
      <c r="P147" s="14">
        <f t="shared" si="1"/>
        <v>300</v>
      </c>
      <c r="Q147" s="14" t="s">
        <v>59</v>
      </c>
      <c r="R147" s="20" t="s">
        <v>100</v>
      </c>
      <c r="S147" s="20"/>
      <c r="T147" s="20" t="s">
        <v>129</v>
      </c>
    </row>
    <row r="148" s="2" customFormat="1" spans="1:20">
      <c r="A148" s="14" t="s">
        <v>15</v>
      </c>
      <c r="B148" s="14" t="s">
        <v>16</v>
      </c>
      <c r="C148" s="14">
        <v>1582048</v>
      </c>
      <c r="D148" s="14" t="s">
        <v>59</v>
      </c>
      <c r="E148" s="15" t="s">
        <v>46</v>
      </c>
      <c r="F148" s="15" t="s">
        <v>25</v>
      </c>
      <c r="G148" s="15" t="s">
        <v>62</v>
      </c>
      <c r="H148" s="15">
        <v>1</v>
      </c>
      <c r="I148" s="15">
        <v>0</v>
      </c>
      <c r="J148" s="15">
        <v>22</v>
      </c>
      <c r="K148" s="15">
        <v>66</v>
      </c>
      <c r="L148" s="15">
        <v>66</v>
      </c>
      <c r="M148" s="14">
        <v>44</v>
      </c>
      <c r="N148" s="14">
        <v>44</v>
      </c>
      <c r="O148" s="14">
        <v>22</v>
      </c>
      <c r="P148" s="14">
        <f t="shared" si="1"/>
        <v>264</v>
      </c>
      <c r="Q148" s="14" t="s">
        <v>59</v>
      </c>
      <c r="R148" s="20" t="s">
        <v>100</v>
      </c>
      <c r="S148" s="20"/>
      <c r="T148" s="20" t="s">
        <v>129</v>
      </c>
    </row>
    <row r="149" s="3" customFormat="1" spans="1:20">
      <c r="A149" s="16" t="s">
        <v>15</v>
      </c>
      <c r="B149" s="16" t="s">
        <v>16</v>
      </c>
      <c r="C149" s="16">
        <v>1582048</v>
      </c>
      <c r="D149" s="16" t="s">
        <v>59</v>
      </c>
      <c r="E149" s="17" t="s">
        <v>46</v>
      </c>
      <c r="F149" s="17" t="s">
        <v>27</v>
      </c>
      <c r="G149" s="17" t="s">
        <v>63</v>
      </c>
      <c r="H149" s="17">
        <v>1</v>
      </c>
      <c r="I149" s="17">
        <v>48</v>
      </c>
      <c r="J149" s="17">
        <v>72</v>
      </c>
      <c r="K149" s="17">
        <v>72</v>
      </c>
      <c r="L149" s="17">
        <v>48</v>
      </c>
      <c r="M149" s="16">
        <v>48</v>
      </c>
      <c r="N149" s="16">
        <v>0</v>
      </c>
      <c r="O149" s="16">
        <v>0</v>
      </c>
      <c r="P149" s="16">
        <f t="shared" si="1"/>
        <v>288</v>
      </c>
      <c r="Q149" s="16" t="s">
        <v>59</v>
      </c>
      <c r="R149" s="21" t="s">
        <v>100</v>
      </c>
      <c r="S149" s="21"/>
      <c r="T149" s="21" t="s">
        <v>130</v>
      </c>
    </row>
    <row r="150" s="2" customFormat="1" spans="1:20">
      <c r="A150" s="14" t="s">
        <v>15</v>
      </c>
      <c r="B150" s="14" t="s">
        <v>16</v>
      </c>
      <c r="C150" s="14">
        <v>1582050</v>
      </c>
      <c r="D150" s="14" t="s">
        <v>64</v>
      </c>
      <c r="E150" s="15" t="s">
        <v>46</v>
      </c>
      <c r="F150" s="15" t="s">
        <v>19</v>
      </c>
      <c r="G150" s="15" t="s">
        <v>60</v>
      </c>
      <c r="H150" s="15">
        <v>1</v>
      </c>
      <c r="I150" s="15">
        <v>0</v>
      </c>
      <c r="J150" s="15">
        <v>7</v>
      </c>
      <c r="K150" s="15">
        <v>21</v>
      </c>
      <c r="L150" s="15">
        <v>21</v>
      </c>
      <c r="M150" s="14">
        <v>14</v>
      </c>
      <c r="N150" s="14">
        <v>14</v>
      </c>
      <c r="O150" s="14">
        <v>7</v>
      </c>
      <c r="P150" s="14">
        <f t="shared" si="1"/>
        <v>84</v>
      </c>
      <c r="Q150" s="14" t="s">
        <v>64</v>
      </c>
      <c r="R150" s="20" t="s">
        <v>100</v>
      </c>
      <c r="S150" s="20"/>
      <c r="T150" s="20" t="s">
        <v>129</v>
      </c>
    </row>
    <row r="151" s="2" customFormat="1" spans="1:20">
      <c r="A151" s="14" t="s">
        <v>15</v>
      </c>
      <c r="B151" s="14" t="s">
        <v>16</v>
      </c>
      <c r="C151" s="14">
        <v>1582050</v>
      </c>
      <c r="D151" s="14" t="s">
        <v>64</v>
      </c>
      <c r="E151" s="15" t="s">
        <v>46</v>
      </c>
      <c r="F151" s="15" t="s">
        <v>23</v>
      </c>
      <c r="G151" s="15" t="s">
        <v>61</v>
      </c>
      <c r="H151" s="15">
        <v>1</v>
      </c>
      <c r="I151" s="15">
        <v>0</v>
      </c>
      <c r="J151" s="15">
        <v>4</v>
      </c>
      <c r="K151" s="15">
        <v>12</v>
      </c>
      <c r="L151" s="15">
        <v>12</v>
      </c>
      <c r="M151" s="14">
        <v>8</v>
      </c>
      <c r="N151" s="14">
        <v>8</v>
      </c>
      <c r="O151" s="14">
        <v>4</v>
      </c>
      <c r="P151" s="14">
        <f t="shared" si="1"/>
        <v>48</v>
      </c>
      <c r="Q151" s="14" t="s">
        <v>64</v>
      </c>
      <c r="R151" s="20" t="s">
        <v>100</v>
      </c>
      <c r="S151" s="20"/>
      <c r="T151" s="20" t="s">
        <v>129</v>
      </c>
    </row>
    <row r="152" s="2" customFormat="1" spans="1:20">
      <c r="A152" s="14" t="s">
        <v>15</v>
      </c>
      <c r="B152" s="14" t="s">
        <v>16</v>
      </c>
      <c r="C152" s="14">
        <v>1582050</v>
      </c>
      <c r="D152" s="14" t="s">
        <v>64</v>
      </c>
      <c r="E152" s="15" t="s">
        <v>46</v>
      </c>
      <c r="F152" s="15" t="s">
        <v>25</v>
      </c>
      <c r="G152" s="15" t="s">
        <v>62</v>
      </c>
      <c r="H152" s="15">
        <v>1</v>
      </c>
      <c r="I152" s="15">
        <v>0</v>
      </c>
      <c r="J152" s="15">
        <v>3</v>
      </c>
      <c r="K152" s="15">
        <v>9</v>
      </c>
      <c r="L152" s="15">
        <v>9</v>
      </c>
      <c r="M152" s="14">
        <v>6</v>
      </c>
      <c r="N152" s="14">
        <v>6</v>
      </c>
      <c r="O152" s="14">
        <v>3</v>
      </c>
      <c r="P152" s="14">
        <f t="shared" si="1"/>
        <v>36</v>
      </c>
      <c r="Q152" s="14" t="s">
        <v>64</v>
      </c>
      <c r="R152" s="20" t="s">
        <v>100</v>
      </c>
      <c r="S152" s="20"/>
      <c r="T152" s="20" t="s">
        <v>129</v>
      </c>
    </row>
    <row r="153" s="3" customFormat="1" spans="1:20">
      <c r="A153" s="16" t="s">
        <v>15</v>
      </c>
      <c r="B153" s="16" t="s">
        <v>16</v>
      </c>
      <c r="C153" s="16">
        <v>1582050</v>
      </c>
      <c r="D153" s="16" t="s">
        <v>64</v>
      </c>
      <c r="E153" s="17" t="s">
        <v>46</v>
      </c>
      <c r="F153" s="17" t="s">
        <v>27</v>
      </c>
      <c r="G153" s="17" t="s">
        <v>63</v>
      </c>
      <c r="H153" s="17">
        <v>1</v>
      </c>
      <c r="I153" s="17">
        <v>8</v>
      </c>
      <c r="J153" s="17">
        <v>12</v>
      </c>
      <c r="K153" s="17">
        <v>12</v>
      </c>
      <c r="L153" s="17">
        <v>8</v>
      </c>
      <c r="M153" s="16">
        <v>8</v>
      </c>
      <c r="N153" s="16">
        <v>0</v>
      </c>
      <c r="O153" s="16">
        <v>0</v>
      </c>
      <c r="P153" s="16">
        <f t="shared" si="1"/>
        <v>48</v>
      </c>
      <c r="Q153" s="16" t="s">
        <v>64</v>
      </c>
      <c r="R153" s="21" t="s">
        <v>100</v>
      </c>
      <c r="S153" s="21"/>
      <c r="T153" s="21" t="s">
        <v>131</v>
      </c>
    </row>
    <row r="154" s="2" customFormat="1" spans="1:20">
      <c r="A154" s="14" t="s">
        <v>15</v>
      </c>
      <c r="B154" s="14" t="s">
        <v>16</v>
      </c>
      <c r="C154" s="14">
        <v>1582052</v>
      </c>
      <c r="D154" s="14" t="s">
        <v>65</v>
      </c>
      <c r="E154" s="15" t="s">
        <v>46</v>
      </c>
      <c r="F154" s="15" t="s">
        <v>19</v>
      </c>
      <c r="G154" s="15" t="s">
        <v>60</v>
      </c>
      <c r="H154" s="15">
        <v>1</v>
      </c>
      <c r="I154" s="15">
        <v>0</v>
      </c>
      <c r="J154" s="15">
        <v>20</v>
      </c>
      <c r="K154" s="15">
        <v>60</v>
      </c>
      <c r="L154" s="15">
        <v>60</v>
      </c>
      <c r="M154" s="14">
        <v>40</v>
      </c>
      <c r="N154" s="14">
        <v>40</v>
      </c>
      <c r="O154" s="14">
        <v>20</v>
      </c>
      <c r="P154" s="14">
        <f t="shared" si="1"/>
        <v>240</v>
      </c>
      <c r="Q154" s="14" t="s">
        <v>65</v>
      </c>
      <c r="R154" s="20" t="s">
        <v>100</v>
      </c>
      <c r="S154" s="20"/>
      <c r="T154" s="20" t="s">
        <v>129</v>
      </c>
    </row>
    <row r="155" s="2" customFormat="1" spans="1:20">
      <c r="A155" s="14" t="s">
        <v>15</v>
      </c>
      <c r="B155" s="14" t="s">
        <v>16</v>
      </c>
      <c r="C155" s="14">
        <v>1582052</v>
      </c>
      <c r="D155" s="14" t="s">
        <v>65</v>
      </c>
      <c r="E155" s="15" t="s">
        <v>46</v>
      </c>
      <c r="F155" s="15" t="s">
        <v>23</v>
      </c>
      <c r="G155" s="15" t="s">
        <v>61</v>
      </c>
      <c r="H155" s="15">
        <v>1</v>
      </c>
      <c r="I155" s="15">
        <v>0</v>
      </c>
      <c r="J155" s="15">
        <v>17</v>
      </c>
      <c r="K155" s="15">
        <v>51</v>
      </c>
      <c r="L155" s="15">
        <v>51</v>
      </c>
      <c r="M155" s="14">
        <v>34</v>
      </c>
      <c r="N155" s="14">
        <v>34</v>
      </c>
      <c r="O155" s="14">
        <v>17</v>
      </c>
      <c r="P155" s="14">
        <f t="shared" si="1"/>
        <v>204</v>
      </c>
      <c r="Q155" s="14" t="s">
        <v>65</v>
      </c>
      <c r="R155" s="20" t="s">
        <v>100</v>
      </c>
      <c r="S155" s="20"/>
      <c r="T155" s="20" t="s">
        <v>129</v>
      </c>
    </row>
    <row r="156" s="2" customFormat="1" spans="1:20">
      <c r="A156" s="14" t="s">
        <v>15</v>
      </c>
      <c r="B156" s="14" t="s">
        <v>16</v>
      </c>
      <c r="C156" s="14">
        <v>1582052</v>
      </c>
      <c r="D156" s="14" t="s">
        <v>65</v>
      </c>
      <c r="E156" s="15" t="s">
        <v>46</v>
      </c>
      <c r="F156" s="15" t="s">
        <v>25</v>
      </c>
      <c r="G156" s="15" t="s">
        <v>62</v>
      </c>
      <c r="H156" s="15">
        <v>1</v>
      </c>
      <c r="I156" s="15">
        <v>0</v>
      </c>
      <c r="J156" s="15">
        <v>14</v>
      </c>
      <c r="K156" s="15">
        <v>42</v>
      </c>
      <c r="L156" s="15">
        <v>42</v>
      </c>
      <c r="M156" s="14">
        <v>28</v>
      </c>
      <c r="N156" s="14">
        <v>28</v>
      </c>
      <c r="O156" s="14">
        <v>14</v>
      </c>
      <c r="P156" s="14">
        <f t="shared" si="1"/>
        <v>168</v>
      </c>
      <c r="Q156" s="14" t="s">
        <v>65</v>
      </c>
      <c r="R156" s="20" t="s">
        <v>100</v>
      </c>
      <c r="S156" s="20"/>
      <c r="T156" s="20" t="s">
        <v>129</v>
      </c>
    </row>
    <row r="157" s="3" customFormat="1" spans="1:20">
      <c r="A157" s="16" t="s">
        <v>15</v>
      </c>
      <c r="B157" s="16" t="s">
        <v>16</v>
      </c>
      <c r="C157" s="16">
        <v>1582052</v>
      </c>
      <c r="D157" s="16" t="s">
        <v>65</v>
      </c>
      <c r="E157" s="17" t="s">
        <v>46</v>
      </c>
      <c r="F157" s="17" t="s">
        <v>27</v>
      </c>
      <c r="G157" s="17" t="s">
        <v>63</v>
      </c>
      <c r="H157" s="17">
        <v>1</v>
      </c>
      <c r="I157" s="17">
        <v>32</v>
      </c>
      <c r="J157" s="17">
        <v>48</v>
      </c>
      <c r="K157" s="17">
        <v>48</v>
      </c>
      <c r="L157" s="17">
        <v>32</v>
      </c>
      <c r="M157" s="16">
        <v>32</v>
      </c>
      <c r="N157" s="16">
        <v>0</v>
      </c>
      <c r="O157" s="16">
        <v>0</v>
      </c>
      <c r="P157" s="16">
        <f t="shared" ref="P157:P176" si="2">SUM(I157:O157)</f>
        <v>192</v>
      </c>
      <c r="Q157" s="16" t="s">
        <v>65</v>
      </c>
      <c r="R157" s="21" t="s">
        <v>100</v>
      </c>
      <c r="S157" s="21"/>
      <c r="T157" s="21" t="s">
        <v>131</v>
      </c>
    </row>
    <row r="158" s="2" customFormat="1" spans="1:20">
      <c r="A158" s="14" t="s">
        <v>15</v>
      </c>
      <c r="B158" s="14" t="s">
        <v>16</v>
      </c>
      <c r="C158" s="14">
        <v>1582054</v>
      </c>
      <c r="D158" s="14" t="s">
        <v>66</v>
      </c>
      <c r="E158" s="15" t="s">
        <v>46</v>
      </c>
      <c r="F158" s="15" t="s">
        <v>19</v>
      </c>
      <c r="G158" s="15" t="s">
        <v>60</v>
      </c>
      <c r="H158" s="15">
        <v>1</v>
      </c>
      <c r="I158" s="15">
        <v>0</v>
      </c>
      <c r="J158" s="15">
        <v>1</v>
      </c>
      <c r="K158" s="15">
        <v>3</v>
      </c>
      <c r="L158" s="15">
        <v>3</v>
      </c>
      <c r="M158" s="14">
        <v>2</v>
      </c>
      <c r="N158" s="14">
        <v>2</v>
      </c>
      <c r="O158" s="14">
        <v>1</v>
      </c>
      <c r="P158" s="14">
        <f t="shared" si="2"/>
        <v>12</v>
      </c>
      <c r="Q158" s="14" t="s">
        <v>66</v>
      </c>
      <c r="R158" s="20" t="s">
        <v>100</v>
      </c>
      <c r="S158" s="20"/>
      <c r="T158" s="20" t="s">
        <v>129</v>
      </c>
    </row>
    <row r="159" s="2" customFormat="1" spans="1:20">
      <c r="A159" s="14" t="s">
        <v>15</v>
      </c>
      <c r="B159" s="14" t="s">
        <v>16</v>
      </c>
      <c r="C159" s="14">
        <v>1582054</v>
      </c>
      <c r="D159" s="14" t="s">
        <v>66</v>
      </c>
      <c r="E159" s="15" t="s">
        <v>46</v>
      </c>
      <c r="F159" s="15" t="s">
        <v>23</v>
      </c>
      <c r="G159" s="15" t="s">
        <v>61</v>
      </c>
      <c r="H159" s="15">
        <v>1</v>
      </c>
      <c r="I159" s="15">
        <v>0</v>
      </c>
      <c r="J159" s="15">
        <v>1</v>
      </c>
      <c r="K159" s="15">
        <v>3</v>
      </c>
      <c r="L159" s="15">
        <v>3</v>
      </c>
      <c r="M159" s="14">
        <v>2</v>
      </c>
      <c r="N159" s="14">
        <v>2</v>
      </c>
      <c r="O159" s="14">
        <v>1</v>
      </c>
      <c r="P159" s="14">
        <f t="shared" si="2"/>
        <v>12</v>
      </c>
      <c r="Q159" s="14" t="s">
        <v>66</v>
      </c>
      <c r="R159" s="20" t="s">
        <v>100</v>
      </c>
      <c r="S159" s="20"/>
      <c r="T159" s="20" t="s">
        <v>129</v>
      </c>
    </row>
    <row r="160" s="3" customFormat="1" spans="1:20">
      <c r="A160" s="16" t="s">
        <v>15</v>
      </c>
      <c r="B160" s="16" t="s">
        <v>16</v>
      </c>
      <c r="C160" s="16">
        <v>1582054</v>
      </c>
      <c r="D160" s="16" t="s">
        <v>66</v>
      </c>
      <c r="E160" s="17" t="s">
        <v>46</v>
      </c>
      <c r="F160" s="17" t="s">
        <v>27</v>
      </c>
      <c r="G160" s="17" t="s">
        <v>63</v>
      </c>
      <c r="H160" s="17">
        <v>1</v>
      </c>
      <c r="I160" s="17">
        <v>2</v>
      </c>
      <c r="J160" s="17">
        <v>3</v>
      </c>
      <c r="K160" s="17">
        <v>3</v>
      </c>
      <c r="L160" s="17">
        <v>2</v>
      </c>
      <c r="M160" s="16">
        <v>2</v>
      </c>
      <c r="N160" s="16">
        <v>0</v>
      </c>
      <c r="O160" s="16">
        <v>0</v>
      </c>
      <c r="P160" s="16">
        <f t="shared" si="2"/>
        <v>12</v>
      </c>
      <c r="Q160" s="16" t="s">
        <v>66</v>
      </c>
      <c r="R160" s="21" t="s">
        <v>100</v>
      </c>
      <c r="S160" s="21"/>
      <c r="T160" s="21" t="s">
        <v>131</v>
      </c>
    </row>
    <row r="161" s="2" customFormat="1" spans="1:20">
      <c r="A161" s="14" t="s">
        <v>15</v>
      </c>
      <c r="B161" s="14" t="s">
        <v>16</v>
      </c>
      <c r="C161" s="14">
        <v>1582057</v>
      </c>
      <c r="D161" s="14" t="s">
        <v>67</v>
      </c>
      <c r="E161" s="15" t="s">
        <v>46</v>
      </c>
      <c r="F161" s="15" t="s">
        <v>19</v>
      </c>
      <c r="G161" s="15" t="s">
        <v>60</v>
      </c>
      <c r="H161" s="15">
        <v>1</v>
      </c>
      <c r="I161" s="15">
        <v>0</v>
      </c>
      <c r="J161" s="15">
        <v>12</v>
      </c>
      <c r="K161" s="15">
        <v>36</v>
      </c>
      <c r="L161" s="15">
        <v>36</v>
      </c>
      <c r="M161" s="14">
        <v>24</v>
      </c>
      <c r="N161" s="14">
        <v>24</v>
      </c>
      <c r="O161" s="14">
        <v>12</v>
      </c>
      <c r="P161" s="14">
        <f t="shared" si="2"/>
        <v>144</v>
      </c>
      <c r="Q161" s="14" t="s">
        <v>67</v>
      </c>
      <c r="R161" s="20" t="s">
        <v>100</v>
      </c>
      <c r="S161" s="20"/>
      <c r="T161" s="20" t="s">
        <v>129</v>
      </c>
    </row>
    <row r="162" s="2" customFormat="1" spans="1:20">
      <c r="A162" s="14" t="s">
        <v>15</v>
      </c>
      <c r="B162" s="14" t="s">
        <v>16</v>
      </c>
      <c r="C162" s="14">
        <v>1582057</v>
      </c>
      <c r="D162" s="14" t="s">
        <v>67</v>
      </c>
      <c r="E162" s="15" t="s">
        <v>46</v>
      </c>
      <c r="F162" s="15" t="s">
        <v>23</v>
      </c>
      <c r="G162" s="15" t="s">
        <v>61</v>
      </c>
      <c r="H162" s="15">
        <v>1</v>
      </c>
      <c r="I162" s="15">
        <v>0</v>
      </c>
      <c r="J162" s="15">
        <v>10</v>
      </c>
      <c r="K162" s="15">
        <v>30</v>
      </c>
      <c r="L162" s="15">
        <v>30</v>
      </c>
      <c r="M162" s="14">
        <v>20</v>
      </c>
      <c r="N162" s="14">
        <v>20</v>
      </c>
      <c r="O162" s="14">
        <v>10</v>
      </c>
      <c r="P162" s="14">
        <f t="shared" si="2"/>
        <v>120</v>
      </c>
      <c r="Q162" s="14" t="s">
        <v>67</v>
      </c>
      <c r="R162" s="20" t="s">
        <v>100</v>
      </c>
      <c r="S162" s="20"/>
      <c r="T162" s="20" t="s">
        <v>129</v>
      </c>
    </row>
    <row r="163" s="2" customFormat="1" spans="1:20">
      <c r="A163" s="14" t="s">
        <v>15</v>
      </c>
      <c r="B163" s="14" t="s">
        <v>16</v>
      </c>
      <c r="C163" s="14">
        <v>1582057</v>
      </c>
      <c r="D163" s="14" t="s">
        <v>67</v>
      </c>
      <c r="E163" s="15" t="s">
        <v>46</v>
      </c>
      <c r="F163" s="15" t="s">
        <v>25</v>
      </c>
      <c r="G163" s="15" t="s">
        <v>62</v>
      </c>
      <c r="H163" s="15">
        <v>1</v>
      </c>
      <c r="I163" s="15">
        <v>0</v>
      </c>
      <c r="J163" s="15">
        <v>7</v>
      </c>
      <c r="K163" s="15">
        <v>21</v>
      </c>
      <c r="L163" s="15">
        <v>21</v>
      </c>
      <c r="M163" s="14">
        <v>14</v>
      </c>
      <c r="N163" s="14">
        <v>14</v>
      </c>
      <c r="O163" s="14">
        <v>7</v>
      </c>
      <c r="P163" s="14">
        <f t="shared" si="2"/>
        <v>84</v>
      </c>
      <c r="Q163" s="14" t="s">
        <v>67</v>
      </c>
      <c r="R163" s="20" t="s">
        <v>100</v>
      </c>
      <c r="S163" s="20"/>
      <c r="T163" s="20" t="s">
        <v>129</v>
      </c>
    </row>
    <row r="164" s="3" customFormat="1" spans="1:20">
      <c r="A164" s="16" t="s">
        <v>15</v>
      </c>
      <c r="B164" s="16" t="s">
        <v>16</v>
      </c>
      <c r="C164" s="16">
        <v>1582057</v>
      </c>
      <c r="D164" s="16" t="s">
        <v>67</v>
      </c>
      <c r="E164" s="17" t="s">
        <v>46</v>
      </c>
      <c r="F164" s="17" t="s">
        <v>27</v>
      </c>
      <c r="G164" s="17" t="s">
        <v>63</v>
      </c>
      <c r="H164" s="17">
        <v>1</v>
      </c>
      <c r="I164" s="17">
        <v>18</v>
      </c>
      <c r="J164" s="17">
        <v>27</v>
      </c>
      <c r="K164" s="17">
        <v>27</v>
      </c>
      <c r="L164" s="17">
        <v>18</v>
      </c>
      <c r="M164" s="16">
        <v>18</v>
      </c>
      <c r="N164" s="16">
        <v>0</v>
      </c>
      <c r="O164" s="16">
        <v>0</v>
      </c>
      <c r="P164" s="16">
        <f t="shared" si="2"/>
        <v>108</v>
      </c>
      <c r="Q164" s="16" t="s">
        <v>67</v>
      </c>
      <c r="R164" s="21" t="s">
        <v>100</v>
      </c>
      <c r="S164" s="21"/>
      <c r="T164" s="21" t="s">
        <v>131</v>
      </c>
    </row>
    <row r="165" s="3" customFormat="1" spans="1:20">
      <c r="A165" s="16" t="s">
        <v>15</v>
      </c>
      <c r="B165" s="16" t="s">
        <v>16</v>
      </c>
      <c r="C165" s="16">
        <v>1582058</v>
      </c>
      <c r="D165" s="16" t="s">
        <v>68</v>
      </c>
      <c r="E165" s="17" t="s">
        <v>46</v>
      </c>
      <c r="F165" s="17" t="s">
        <v>19</v>
      </c>
      <c r="G165" s="17" t="s">
        <v>69</v>
      </c>
      <c r="H165" s="17">
        <v>1</v>
      </c>
      <c r="I165" s="17">
        <v>40</v>
      </c>
      <c r="J165" s="17">
        <v>60</v>
      </c>
      <c r="K165" s="17">
        <v>60</v>
      </c>
      <c r="L165" s="17">
        <v>40</v>
      </c>
      <c r="M165" s="16">
        <v>40</v>
      </c>
      <c r="N165" s="16">
        <v>0</v>
      </c>
      <c r="O165" s="16">
        <v>0</v>
      </c>
      <c r="P165" s="16">
        <f t="shared" si="2"/>
        <v>240</v>
      </c>
      <c r="Q165" s="16" t="s">
        <v>68</v>
      </c>
      <c r="R165" s="21" t="s">
        <v>100</v>
      </c>
      <c r="S165" s="21"/>
      <c r="T165" s="21" t="s">
        <v>131</v>
      </c>
    </row>
    <row r="166" s="3" customFormat="1" spans="1:20">
      <c r="A166" s="16" t="s">
        <v>15</v>
      </c>
      <c r="B166" s="16" t="s">
        <v>16</v>
      </c>
      <c r="C166" s="16">
        <v>1582058</v>
      </c>
      <c r="D166" s="16" t="s">
        <v>68</v>
      </c>
      <c r="E166" s="17" t="s">
        <v>46</v>
      </c>
      <c r="F166" s="17" t="s">
        <v>23</v>
      </c>
      <c r="G166" s="17" t="s">
        <v>70</v>
      </c>
      <c r="H166" s="17">
        <v>1</v>
      </c>
      <c r="I166" s="17">
        <v>34</v>
      </c>
      <c r="J166" s="17">
        <v>51</v>
      </c>
      <c r="K166" s="17">
        <v>51</v>
      </c>
      <c r="L166" s="17">
        <v>34</v>
      </c>
      <c r="M166" s="16">
        <v>34</v>
      </c>
      <c r="N166" s="16">
        <v>0</v>
      </c>
      <c r="O166" s="16">
        <v>0</v>
      </c>
      <c r="P166" s="16">
        <f t="shared" si="2"/>
        <v>204</v>
      </c>
      <c r="Q166" s="16" t="s">
        <v>68</v>
      </c>
      <c r="R166" s="21" t="s">
        <v>100</v>
      </c>
      <c r="S166" s="21"/>
      <c r="T166" s="21" t="s">
        <v>131</v>
      </c>
    </row>
    <row r="167" s="3" customFormat="1" spans="1:20">
      <c r="A167" s="16" t="s">
        <v>15</v>
      </c>
      <c r="B167" s="16" t="s">
        <v>16</v>
      </c>
      <c r="C167" s="16">
        <v>1582058</v>
      </c>
      <c r="D167" s="16" t="s">
        <v>68</v>
      </c>
      <c r="E167" s="17" t="s">
        <v>46</v>
      </c>
      <c r="F167" s="17" t="s">
        <v>25</v>
      </c>
      <c r="G167" s="17" t="s">
        <v>71</v>
      </c>
      <c r="H167" s="17">
        <v>1</v>
      </c>
      <c r="I167" s="17">
        <v>28</v>
      </c>
      <c r="J167" s="17">
        <v>42</v>
      </c>
      <c r="K167" s="17">
        <v>42</v>
      </c>
      <c r="L167" s="17">
        <v>28</v>
      </c>
      <c r="M167" s="16">
        <v>28</v>
      </c>
      <c r="N167" s="16">
        <v>0</v>
      </c>
      <c r="O167" s="16">
        <v>0</v>
      </c>
      <c r="P167" s="16">
        <f t="shared" si="2"/>
        <v>168</v>
      </c>
      <c r="Q167" s="16" t="s">
        <v>68</v>
      </c>
      <c r="R167" s="21" t="s">
        <v>100</v>
      </c>
      <c r="S167" s="21"/>
      <c r="T167" s="21" t="s">
        <v>131</v>
      </c>
    </row>
    <row r="168" s="2" customFormat="1" spans="1:20">
      <c r="A168" s="14" t="s">
        <v>15</v>
      </c>
      <c r="B168" s="14" t="s">
        <v>16</v>
      </c>
      <c r="C168" s="14">
        <v>1582058</v>
      </c>
      <c r="D168" s="14" t="s">
        <v>68</v>
      </c>
      <c r="E168" s="15" t="s">
        <v>46</v>
      </c>
      <c r="F168" s="15" t="s">
        <v>27</v>
      </c>
      <c r="G168" s="15" t="s">
        <v>72</v>
      </c>
      <c r="H168" s="15">
        <v>1</v>
      </c>
      <c r="I168" s="15">
        <v>0</v>
      </c>
      <c r="J168" s="15">
        <v>16</v>
      </c>
      <c r="K168" s="15">
        <v>48</v>
      </c>
      <c r="L168" s="15">
        <v>48</v>
      </c>
      <c r="M168" s="14">
        <v>32</v>
      </c>
      <c r="N168" s="14">
        <v>32</v>
      </c>
      <c r="O168" s="14">
        <v>16</v>
      </c>
      <c r="P168" s="14">
        <f t="shared" si="2"/>
        <v>192</v>
      </c>
      <c r="Q168" s="14" t="s">
        <v>68</v>
      </c>
      <c r="R168" s="20" t="s">
        <v>100</v>
      </c>
      <c r="S168" s="20"/>
      <c r="T168" s="20" t="s">
        <v>129</v>
      </c>
    </row>
    <row r="169" spans="1:20">
      <c r="A169" s="5" t="s">
        <v>15</v>
      </c>
      <c r="B169" s="5" t="s">
        <v>16</v>
      </c>
      <c r="C169" s="5">
        <v>1582060</v>
      </c>
      <c r="D169" s="5" t="s">
        <v>78</v>
      </c>
      <c r="E169" s="7" t="s">
        <v>46</v>
      </c>
      <c r="F169" s="7" t="s">
        <v>19</v>
      </c>
      <c r="G169" s="7" t="s">
        <v>79</v>
      </c>
      <c r="H169" s="7">
        <v>1</v>
      </c>
      <c r="I169" s="7">
        <v>15</v>
      </c>
      <c r="J169" s="7">
        <v>45</v>
      </c>
      <c r="K169" s="7">
        <v>45</v>
      </c>
      <c r="L169" s="7">
        <v>30</v>
      </c>
      <c r="M169" s="5">
        <v>30</v>
      </c>
      <c r="N169" s="5">
        <v>15</v>
      </c>
      <c r="O169" s="5">
        <v>0</v>
      </c>
      <c r="P169" s="5">
        <f t="shared" si="2"/>
        <v>180</v>
      </c>
      <c r="Q169" s="5" t="s">
        <v>78</v>
      </c>
      <c r="R169" s="12" t="s">
        <v>100</v>
      </c>
      <c r="S169" s="12"/>
      <c r="T169" s="12" t="s">
        <v>127</v>
      </c>
    </row>
    <row r="170" spans="1:20">
      <c r="A170" s="5" t="s">
        <v>15</v>
      </c>
      <c r="B170" s="5" t="s">
        <v>16</v>
      </c>
      <c r="C170" s="5">
        <v>1582060</v>
      </c>
      <c r="D170" s="5" t="s">
        <v>78</v>
      </c>
      <c r="E170" s="7" t="s">
        <v>46</v>
      </c>
      <c r="F170" s="7" t="s">
        <v>23</v>
      </c>
      <c r="G170" s="7" t="s">
        <v>80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>
        <v>0</v>
      </c>
      <c r="P170" s="5">
        <f t="shared" si="2"/>
        <v>156</v>
      </c>
      <c r="Q170" s="5" t="s">
        <v>78</v>
      </c>
      <c r="R170" s="12" t="s">
        <v>100</v>
      </c>
      <c r="S170" s="12"/>
      <c r="T170" s="12" t="s">
        <v>127</v>
      </c>
    </row>
    <row r="171" spans="1:20">
      <c r="A171" s="5" t="s">
        <v>15</v>
      </c>
      <c r="B171" s="5" t="s">
        <v>16</v>
      </c>
      <c r="C171" s="5">
        <v>1582060</v>
      </c>
      <c r="D171" s="5" t="s">
        <v>78</v>
      </c>
      <c r="E171" s="7" t="s">
        <v>46</v>
      </c>
      <c r="F171" s="7" t="s">
        <v>25</v>
      </c>
      <c r="G171" s="7" t="s">
        <v>81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>
        <v>0</v>
      </c>
      <c r="P171" s="5">
        <f t="shared" si="2"/>
        <v>108</v>
      </c>
      <c r="Q171" s="5" t="s">
        <v>78</v>
      </c>
      <c r="R171" s="12" t="s">
        <v>100</v>
      </c>
      <c r="S171" s="12"/>
      <c r="T171" s="12" t="s">
        <v>127</v>
      </c>
    </row>
    <row r="172" spans="1:20">
      <c r="A172" s="5" t="s">
        <v>15</v>
      </c>
      <c r="B172" s="5" t="s">
        <v>16</v>
      </c>
      <c r="C172" s="5">
        <v>1582060</v>
      </c>
      <c r="D172" s="5" t="s">
        <v>78</v>
      </c>
      <c r="E172" s="7" t="s">
        <v>46</v>
      </c>
      <c r="F172" s="7" t="s">
        <v>27</v>
      </c>
      <c r="G172" s="7" t="s">
        <v>82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>
        <v>0</v>
      </c>
      <c r="P172" s="5">
        <f t="shared" si="2"/>
        <v>144</v>
      </c>
      <c r="Q172" s="5" t="s">
        <v>78</v>
      </c>
      <c r="R172" s="12" t="s">
        <v>100</v>
      </c>
      <c r="S172" s="12"/>
      <c r="T172" s="12" t="s">
        <v>127</v>
      </c>
    </row>
    <row r="173" s="4" customFormat="1" spans="1:19">
      <c r="A173" s="18" t="s">
        <v>15</v>
      </c>
      <c r="B173" s="18" t="s">
        <v>16</v>
      </c>
      <c r="C173" s="18">
        <v>1582059</v>
      </c>
      <c r="D173" s="18" t="s">
        <v>73</v>
      </c>
      <c r="E173" s="19" t="s">
        <v>46</v>
      </c>
      <c r="F173" s="19" t="s">
        <v>19</v>
      </c>
      <c r="G173" s="19" t="s">
        <v>74</v>
      </c>
      <c r="H173" s="19">
        <v>1</v>
      </c>
      <c r="I173" s="19">
        <v>16</v>
      </c>
      <c r="J173" s="19">
        <v>48</v>
      </c>
      <c r="K173" s="19">
        <v>48</v>
      </c>
      <c r="L173" s="19">
        <v>32</v>
      </c>
      <c r="M173" s="18">
        <v>32</v>
      </c>
      <c r="N173" s="18">
        <v>16</v>
      </c>
      <c r="O173" s="18">
        <v>0</v>
      </c>
      <c r="P173" s="18">
        <f t="shared" si="2"/>
        <v>192</v>
      </c>
      <c r="Q173" s="18" t="s">
        <v>73</v>
      </c>
      <c r="R173" s="22" t="s">
        <v>112</v>
      </c>
      <c r="S173" s="22"/>
    </row>
    <row r="174" s="4" customFormat="1" spans="1:19">
      <c r="A174" s="18" t="s">
        <v>15</v>
      </c>
      <c r="B174" s="18" t="s">
        <v>16</v>
      </c>
      <c r="C174" s="18">
        <v>1582059</v>
      </c>
      <c r="D174" s="18" t="s">
        <v>73</v>
      </c>
      <c r="E174" s="19" t="s">
        <v>46</v>
      </c>
      <c r="F174" s="19" t="s">
        <v>23</v>
      </c>
      <c r="G174" s="19" t="s">
        <v>75</v>
      </c>
      <c r="H174" s="19">
        <v>1</v>
      </c>
      <c r="I174" s="19">
        <v>13</v>
      </c>
      <c r="J174" s="19">
        <v>39</v>
      </c>
      <c r="K174" s="19">
        <v>39</v>
      </c>
      <c r="L174" s="19">
        <v>26</v>
      </c>
      <c r="M174" s="18">
        <v>26</v>
      </c>
      <c r="N174" s="18">
        <v>13</v>
      </c>
      <c r="O174" s="18">
        <v>0</v>
      </c>
      <c r="P174" s="18">
        <f t="shared" si="2"/>
        <v>156</v>
      </c>
      <c r="Q174" s="18" t="s">
        <v>73</v>
      </c>
      <c r="R174" s="22" t="s">
        <v>112</v>
      </c>
      <c r="S174" s="22"/>
    </row>
    <row r="175" s="4" customFormat="1" spans="1:19">
      <c r="A175" s="18" t="s">
        <v>15</v>
      </c>
      <c r="B175" s="18" t="s">
        <v>16</v>
      </c>
      <c r="C175" s="18">
        <v>1582059</v>
      </c>
      <c r="D175" s="18" t="s">
        <v>73</v>
      </c>
      <c r="E175" s="19" t="s">
        <v>46</v>
      </c>
      <c r="F175" s="19" t="s">
        <v>25</v>
      </c>
      <c r="G175" s="19" t="s">
        <v>76</v>
      </c>
      <c r="H175" s="19">
        <v>1</v>
      </c>
      <c r="I175" s="19">
        <v>9</v>
      </c>
      <c r="J175" s="19">
        <v>27</v>
      </c>
      <c r="K175" s="19">
        <v>27</v>
      </c>
      <c r="L175" s="19">
        <v>18</v>
      </c>
      <c r="M175" s="18">
        <v>18</v>
      </c>
      <c r="N175" s="18">
        <v>9</v>
      </c>
      <c r="O175" s="18">
        <v>0</v>
      </c>
      <c r="P175" s="18">
        <f t="shared" si="2"/>
        <v>108</v>
      </c>
      <c r="Q175" s="18" t="s">
        <v>73</v>
      </c>
      <c r="R175" s="22" t="s">
        <v>112</v>
      </c>
      <c r="S175" s="22"/>
    </row>
    <row r="176" s="4" customFormat="1" spans="1:19">
      <c r="A176" s="18" t="s">
        <v>15</v>
      </c>
      <c r="B176" s="18" t="s">
        <v>16</v>
      </c>
      <c r="C176" s="18">
        <v>1582059</v>
      </c>
      <c r="D176" s="18" t="s">
        <v>73</v>
      </c>
      <c r="E176" s="19" t="s">
        <v>46</v>
      </c>
      <c r="F176" s="19" t="s">
        <v>27</v>
      </c>
      <c r="G176" s="19" t="s">
        <v>77</v>
      </c>
      <c r="H176" s="19">
        <v>1</v>
      </c>
      <c r="I176" s="19">
        <v>12</v>
      </c>
      <c r="J176" s="19">
        <v>36</v>
      </c>
      <c r="K176" s="19">
        <v>36</v>
      </c>
      <c r="L176" s="19">
        <v>24</v>
      </c>
      <c r="M176" s="18">
        <v>24</v>
      </c>
      <c r="N176" s="18">
        <v>12</v>
      </c>
      <c r="O176" s="18">
        <v>0</v>
      </c>
      <c r="P176" s="18">
        <f t="shared" si="2"/>
        <v>144</v>
      </c>
      <c r="Q176" s="18" t="s">
        <v>73</v>
      </c>
      <c r="R176" s="22" t="s">
        <v>112</v>
      </c>
      <c r="S176" s="22"/>
    </row>
  </sheetData>
  <autoFilter xmlns:etc="http://www.wps.cn/officeDocument/2017/etCustomData" ref="A1:V87" etc:filterBottomFollowUsedRange="0">
    <extLst/>
  </autoFilter>
  <mergeCells count="2">
    <mergeCell ref="A1:R1"/>
    <mergeCell ref="A90:N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2025-01-20T08:56:00Z</dcterms:created>
  <dcterms:modified xsi:type="dcterms:W3CDTF">2025-02-08T10:03:18Z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2DFBB548B9C14BAAB1F2A333A6A9EB99_12</vt:lpwstr>
  </property>
  <property fmtid="{D5CDD505-2E9C-101B-9397-08002B2CF9AE}" pid="3" name="KSOProductBuildVer">
    <vt:lpwstr>2052-12.1.0.19302</vt:lpwstr>
  </property>
</Properties>
</file>