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Z:\Jenny 订单\CM\TP\CMTW51022\"/>
    </mc:Choice>
  </mc:AlternateContent>
  <xr:revisionPtr revIDLastSave="0" documentId="13_ncr:1_{1B90A370-9334-4CDF-9B27-E0D8E0390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格证" sheetId="5" r:id="rId1"/>
    <sheet name="三合一洗标" sheetId="6" r:id="rId2"/>
  </sheets>
  <definedNames>
    <definedName name="_xlnm.Print_Area" localSheetId="0">合格证!$A$1:$N$33</definedName>
    <definedName name="_xlnm.Print_Area" localSheetId="1">三合一洗标!$A$2:$K$34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N18" i="5"/>
  <c r="S7" i="5"/>
  <c r="S8" i="5"/>
  <c r="S9" i="5"/>
  <c r="S6" i="5"/>
  <c r="S5" i="5"/>
  <c r="S3" i="5"/>
  <c r="S4" i="5"/>
  <c r="S10" i="5"/>
  <c r="S11" i="5"/>
  <c r="S12" i="5"/>
  <c r="S13" i="5"/>
  <c r="S14" i="5"/>
  <c r="S15" i="5"/>
  <c r="S16" i="5"/>
  <c r="S17" i="5"/>
  <c r="P3" i="6"/>
  <c r="S2" i="5"/>
</calcChain>
</file>

<file path=xl/sharedStrings.xml><?xml version="1.0" encoding="utf-8"?>
<sst xmlns="http://schemas.openxmlformats.org/spreadsheetml/2006/main" count="307" uniqueCount="44">
  <si>
    <t>款式</t>
  </si>
  <si>
    <t>品牌</t>
  </si>
  <si>
    <t>品名</t>
  </si>
  <si>
    <t>款号</t>
  </si>
  <si>
    <t>尺码/号型</t>
  </si>
  <si>
    <t>尺码</t>
  </si>
  <si>
    <t>号型</t>
  </si>
  <si>
    <t>颜色</t>
  </si>
  <si>
    <t>成分</t>
  </si>
  <si>
    <t>执行标准</t>
  </si>
  <si>
    <t>安全技术类别</t>
  </si>
  <si>
    <t>零售价</t>
  </si>
  <si>
    <t>条形码</t>
  </si>
  <si>
    <t>数量</t>
  </si>
  <si>
    <t>订单数量</t>
  </si>
  <si>
    <t>单耗</t>
  </si>
  <si>
    <t>损耗</t>
  </si>
  <si>
    <t>CHARM MILES</t>
  </si>
  <si>
    <t>小圆领紧身T恤</t>
  </si>
  <si>
    <t>CMTW51022</t>
  </si>
  <si>
    <t>S 160/84A</t>
  </si>
  <si>
    <t>S</t>
  </si>
  <si>
    <t>极致黑</t>
  </si>
  <si>
    <t>91.3% 棉，8.7% 氨纶</t>
  </si>
  <si>
    <t>GB/T 22849-2024</t>
  </si>
  <si>
    <t>GB18401-2010B类</t>
  </si>
  <si>
    <t>M 165/88A</t>
  </si>
  <si>
    <t>M</t>
  </si>
  <si>
    <t>L 170/92A</t>
  </si>
  <si>
    <t>L</t>
  </si>
  <si>
    <t>XL 175/96A</t>
  </si>
  <si>
    <t>XL</t>
  </si>
  <si>
    <t>6976024919878</t>
  </si>
  <si>
    <t>月光白</t>
  </si>
  <si>
    <t>6976024919885</t>
  </si>
  <si>
    <t>岩石灰</t>
  </si>
  <si>
    <t>6976024919953</t>
  </si>
  <si>
    <t>樱花粉</t>
  </si>
  <si>
    <t>6976024919960</t>
  </si>
  <si>
    <t>说明：黄色底红色字部分，为三合一可撕标，必填写内容；</t>
  </si>
  <si>
    <t>洗涤方式（图标）</t>
  </si>
  <si>
    <t>洗涤方式</t>
  </si>
  <si>
    <t>图示（排版对照图）</t>
  </si>
  <si>
    <t>反面近色洗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</si>
</sst>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;&quot;￥&quot;\-#,##0.00"/>
    <numFmt numFmtId="179" formatCode="0_);[Red]\(0\)"/>
  </numFmts>
  <fonts count="11" x14ac:knownFonts="1">
    <font>
      <sz val="11"/>
      <color theme="1"/>
      <name val="等线"/>
      <charset val="134"/>
      <scheme val="minor"/>
    </font>
    <font>
      <b/>
      <sz val="20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2" applyFo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3">
    <cellStyle name="百分比 2" xfId="1" xr:uid="{00000000-0005-0000-0000-000031000000}"/>
    <cellStyle name="常规" xfId="0" builtinId="0"/>
    <cellStyle name="常规 2" xfId="2" xr:uid="{00000000-0005-0000-0000-000032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296386</xdr:colOff>
      <xdr:row>17</xdr:row>
      <xdr:rowOff>340994</xdr:rowOff>
    </xdr:from>
    <xdr:to>
      <xdr:col>16</xdr:col>
      <xdr:colOff>599281</xdr:colOff>
      <xdr:row>25</xdr:row>
      <xdr:rowOff>15557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1949" y="11235213"/>
          <a:ext cx="2481738" cy="481806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91440</xdr:colOff>
      <xdr:row>2</xdr:row>
      <xdr:rowOff>137160</xdr:rowOff>
    </xdr:from>
    <xdr:to>
      <xdr:col>9</xdr:col>
      <xdr:colOff>1929765</xdr:colOff>
      <xdr:row>10</xdr:row>
      <xdr:rowOff>289560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2240" y="1305560"/>
          <a:ext cx="183832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187325</xdr:colOff>
      <xdr:row>10</xdr:row>
      <xdr:rowOff>161290</xdr:rowOff>
    </xdr:from>
    <xdr:to>
      <xdr:col>15</xdr:col>
      <xdr:colOff>518160</xdr:colOff>
      <xdr:row>12</xdr:row>
      <xdr:rowOff>162560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4155" y="6435090"/>
          <a:ext cx="2559685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79375</xdr:colOff>
      <xdr:row>5</xdr:row>
      <xdr:rowOff>256540</xdr:rowOff>
    </xdr:from>
    <xdr:to>
      <xdr:col>7</xdr:col>
      <xdr:colOff>2755900</xdr:colOff>
      <xdr:row>7</xdr:row>
      <xdr:rowOff>311150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6600" y="3339465"/>
          <a:ext cx="2676525" cy="1330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zoomScale="80" zoomScaleNormal="80" zoomScaleSheetLayoutView="78" workbookViewId="0">
      <selection activeCell="N18" sqref="N18"/>
    </sheetView>
  </sheetViews>
  <sheetFormatPr defaultColWidth="9" defaultRowHeight="14.25" x14ac:dyDescent="0.2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14" style="1" customWidth="1"/>
    <col min="8" max="8" width="15.5" style="1" customWidth="1"/>
    <col min="9" max="9" width="24.875" style="1" customWidth="1"/>
    <col min="10" max="10" width="21" style="1" customWidth="1"/>
    <col min="11" max="11" width="21.875" style="1" customWidth="1"/>
    <col min="12" max="12" width="14.375" style="1" customWidth="1"/>
    <col min="13" max="13" width="19.875" style="2" customWidth="1"/>
    <col min="14" max="14" width="17" style="1" customWidth="1"/>
    <col min="15" max="15" width="17.375" style="1" customWidth="1"/>
    <col min="16" max="16" width="11.25" style="1" customWidth="1"/>
    <col min="17" max="16384" width="9" style="1"/>
  </cols>
  <sheetData>
    <row r="1" spans="1:19" ht="48" customHeight="1" x14ac:dyDescent="0.2">
      <c r="A1" s="4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0" t="s">
        <v>12</v>
      </c>
      <c r="N1" s="6" t="s">
        <v>13</v>
      </c>
      <c r="P1" s="21" t="s">
        <v>14</v>
      </c>
      <c r="Q1" s="21" t="s">
        <v>15</v>
      </c>
      <c r="R1" s="21" t="s">
        <v>16</v>
      </c>
      <c r="S1" s="21"/>
    </row>
    <row r="2" spans="1:19" ht="50.25" customHeight="1" x14ac:dyDescent="0.2">
      <c r="A2" s="36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10" t="s">
        <v>21</v>
      </c>
      <c r="G2" s="10" t="s">
        <v>20</v>
      </c>
      <c r="H2" s="10" t="s">
        <v>22</v>
      </c>
      <c r="I2" s="11" t="s">
        <v>23</v>
      </c>
      <c r="J2" s="31" t="s">
        <v>24</v>
      </c>
      <c r="K2" s="22" t="s">
        <v>25</v>
      </c>
      <c r="L2" s="32">
        <v>219</v>
      </c>
      <c r="M2" s="33">
        <v>6976024919847</v>
      </c>
      <c r="N2" s="24">
        <v>212</v>
      </c>
      <c r="P2" s="25">
        <v>200</v>
      </c>
      <c r="Q2" s="25">
        <v>1</v>
      </c>
      <c r="R2" s="26">
        <v>0.06</v>
      </c>
      <c r="S2" s="21">
        <f>Q2*P2*1.06</f>
        <v>212</v>
      </c>
    </row>
    <row r="3" spans="1:19" ht="50.25" customHeight="1" x14ac:dyDescent="0.2">
      <c r="A3" s="37"/>
      <c r="B3" s="7" t="s">
        <v>17</v>
      </c>
      <c r="C3" s="8" t="s">
        <v>18</v>
      </c>
      <c r="D3" s="9" t="s">
        <v>19</v>
      </c>
      <c r="E3" s="10" t="s">
        <v>26</v>
      </c>
      <c r="F3" s="10" t="s">
        <v>27</v>
      </c>
      <c r="G3" s="10" t="s">
        <v>26</v>
      </c>
      <c r="H3" s="10" t="s">
        <v>22</v>
      </c>
      <c r="I3" s="11" t="s">
        <v>23</v>
      </c>
      <c r="J3" s="31" t="s">
        <v>24</v>
      </c>
      <c r="K3" s="22" t="s">
        <v>25</v>
      </c>
      <c r="L3" s="32">
        <v>219</v>
      </c>
      <c r="M3" s="33">
        <v>6976024919854</v>
      </c>
      <c r="N3" s="24">
        <v>318</v>
      </c>
      <c r="P3" s="1">
        <v>300</v>
      </c>
      <c r="Q3" s="25">
        <v>1</v>
      </c>
      <c r="R3" s="26">
        <v>0.06</v>
      </c>
      <c r="S3" s="21">
        <f t="shared" ref="S3:S17" si="0">Q3*P3*1.06</f>
        <v>318</v>
      </c>
    </row>
    <row r="4" spans="1:19" ht="50.25" customHeight="1" x14ac:dyDescent="0.2">
      <c r="A4" s="37"/>
      <c r="B4" s="7" t="s">
        <v>17</v>
      </c>
      <c r="C4" s="8" t="s">
        <v>18</v>
      </c>
      <c r="D4" s="9" t="s">
        <v>19</v>
      </c>
      <c r="E4" s="10" t="s">
        <v>28</v>
      </c>
      <c r="F4" s="10" t="s">
        <v>29</v>
      </c>
      <c r="G4" s="10" t="s">
        <v>28</v>
      </c>
      <c r="H4" s="10" t="s">
        <v>22</v>
      </c>
      <c r="I4" s="11" t="s">
        <v>23</v>
      </c>
      <c r="J4" s="31" t="s">
        <v>24</v>
      </c>
      <c r="K4" s="22" t="s">
        <v>25</v>
      </c>
      <c r="L4" s="32">
        <v>219</v>
      </c>
      <c r="M4" s="33">
        <v>6976024919861</v>
      </c>
      <c r="N4" s="24">
        <v>318</v>
      </c>
      <c r="P4" s="1">
        <v>300</v>
      </c>
      <c r="Q4" s="25">
        <v>1</v>
      </c>
      <c r="R4" s="26">
        <v>0.06</v>
      </c>
      <c r="S4" s="21">
        <f t="shared" si="0"/>
        <v>318</v>
      </c>
    </row>
    <row r="5" spans="1:19" ht="50.25" customHeight="1" x14ac:dyDescent="0.2">
      <c r="A5" s="37"/>
      <c r="B5" s="7" t="s">
        <v>17</v>
      </c>
      <c r="C5" s="8" t="s">
        <v>18</v>
      </c>
      <c r="D5" s="9" t="s">
        <v>19</v>
      </c>
      <c r="E5" s="10" t="s">
        <v>30</v>
      </c>
      <c r="F5" s="10" t="s">
        <v>31</v>
      </c>
      <c r="G5" s="10" t="s">
        <v>30</v>
      </c>
      <c r="H5" s="10" t="s">
        <v>22</v>
      </c>
      <c r="I5" s="11" t="s">
        <v>23</v>
      </c>
      <c r="J5" s="31" t="s">
        <v>24</v>
      </c>
      <c r="K5" s="22" t="s">
        <v>25</v>
      </c>
      <c r="L5" s="32">
        <v>219</v>
      </c>
      <c r="M5" s="34" t="s">
        <v>32</v>
      </c>
      <c r="N5" s="24">
        <v>212</v>
      </c>
      <c r="P5" s="1">
        <v>200</v>
      </c>
      <c r="Q5" s="25">
        <v>1</v>
      </c>
      <c r="R5" s="26">
        <v>0.06</v>
      </c>
      <c r="S5" s="21">
        <f t="shared" si="0"/>
        <v>212</v>
      </c>
    </row>
    <row r="6" spans="1:19" ht="50.25" customHeight="1" x14ac:dyDescent="0.2">
      <c r="A6" s="37"/>
      <c r="B6" s="7" t="s">
        <v>17</v>
      </c>
      <c r="C6" s="8" t="s">
        <v>18</v>
      </c>
      <c r="D6" s="9" t="s">
        <v>19</v>
      </c>
      <c r="E6" s="10" t="s">
        <v>20</v>
      </c>
      <c r="F6" s="10" t="s">
        <v>21</v>
      </c>
      <c r="G6" s="10" t="s">
        <v>20</v>
      </c>
      <c r="H6" s="10" t="s">
        <v>33</v>
      </c>
      <c r="I6" s="11" t="s">
        <v>23</v>
      </c>
      <c r="J6" s="31" t="s">
        <v>24</v>
      </c>
      <c r="K6" s="22" t="s">
        <v>25</v>
      </c>
      <c r="L6" s="32">
        <v>219</v>
      </c>
      <c r="M6" s="33">
        <v>6976024919915</v>
      </c>
      <c r="N6" s="24">
        <v>1030</v>
      </c>
      <c r="P6" s="1">
        <v>1000</v>
      </c>
      <c r="Q6" s="25">
        <v>1</v>
      </c>
      <c r="R6" s="26">
        <v>0.03</v>
      </c>
      <c r="S6" s="21">
        <f>Q6*P6*1.03</f>
        <v>1030</v>
      </c>
    </row>
    <row r="7" spans="1:19" ht="50.25" customHeight="1" x14ac:dyDescent="0.2">
      <c r="A7" s="37"/>
      <c r="B7" s="7" t="s">
        <v>17</v>
      </c>
      <c r="C7" s="8" t="s">
        <v>18</v>
      </c>
      <c r="D7" s="9" t="s">
        <v>19</v>
      </c>
      <c r="E7" s="10" t="s">
        <v>26</v>
      </c>
      <c r="F7" s="10" t="s">
        <v>27</v>
      </c>
      <c r="G7" s="10" t="s">
        <v>26</v>
      </c>
      <c r="H7" s="10" t="s">
        <v>33</v>
      </c>
      <c r="I7" s="11" t="s">
        <v>23</v>
      </c>
      <c r="J7" s="31" t="s">
        <v>24</v>
      </c>
      <c r="K7" s="22" t="s">
        <v>25</v>
      </c>
      <c r="L7" s="32">
        <v>219</v>
      </c>
      <c r="M7" s="33">
        <v>6976024919908</v>
      </c>
      <c r="N7" s="24">
        <v>1751</v>
      </c>
      <c r="P7" s="1">
        <v>1700</v>
      </c>
      <c r="Q7" s="25">
        <v>1</v>
      </c>
      <c r="R7" s="26">
        <v>0.03</v>
      </c>
      <c r="S7" s="21">
        <f t="shared" ref="S7:S9" si="1">Q7*P7*1.03</f>
        <v>1751</v>
      </c>
    </row>
    <row r="8" spans="1:19" ht="50.25" customHeight="1" x14ac:dyDescent="0.2">
      <c r="A8" s="37"/>
      <c r="B8" s="7" t="s">
        <v>17</v>
      </c>
      <c r="C8" s="8" t="s">
        <v>18</v>
      </c>
      <c r="D8" s="9" t="s">
        <v>19</v>
      </c>
      <c r="E8" s="10" t="s">
        <v>28</v>
      </c>
      <c r="F8" s="10" t="s">
        <v>29</v>
      </c>
      <c r="G8" s="10" t="s">
        <v>28</v>
      </c>
      <c r="H8" s="10" t="s">
        <v>33</v>
      </c>
      <c r="I8" s="11" t="s">
        <v>23</v>
      </c>
      <c r="J8" s="31" t="s">
        <v>24</v>
      </c>
      <c r="K8" s="22" t="s">
        <v>25</v>
      </c>
      <c r="L8" s="32">
        <v>219</v>
      </c>
      <c r="M8" s="33">
        <v>6976024919892</v>
      </c>
      <c r="N8" s="24">
        <v>1545</v>
      </c>
      <c r="P8" s="1">
        <v>1500</v>
      </c>
      <c r="Q8" s="25">
        <v>1</v>
      </c>
      <c r="R8" s="26">
        <v>0.03</v>
      </c>
      <c r="S8" s="21">
        <f t="shared" si="1"/>
        <v>1545</v>
      </c>
    </row>
    <row r="9" spans="1:19" ht="50.25" customHeight="1" x14ac:dyDescent="0.2">
      <c r="A9" s="37"/>
      <c r="B9" s="7" t="s">
        <v>17</v>
      </c>
      <c r="C9" s="8" t="s">
        <v>18</v>
      </c>
      <c r="D9" s="9" t="s">
        <v>19</v>
      </c>
      <c r="E9" s="10" t="s">
        <v>30</v>
      </c>
      <c r="F9" s="10" t="s">
        <v>31</v>
      </c>
      <c r="G9" s="10" t="s">
        <v>30</v>
      </c>
      <c r="H9" s="10" t="s">
        <v>33</v>
      </c>
      <c r="I9" s="11" t="s">
        <v>23</v>
      </c>
      <c r="J9" s="31" t="s">
        <v>24</v>
      </c>
      <c r="K9" s="22" t="s">
        <v>25</v>
      </c>
      <c r="L9" s="32">
        <v>219</v>
      </c>
      <c r="M9" s="34" t="s">
        <v>34</v>
      </c>
      <c r="N9" s="24">
        <v>824</v>
      </c>
      <c r="P9" s="1">
        <v>800</v>
      </c>
      <c r="Q9" s="25">
        <v>1</v>
      </c>
      <c r="R9" s="26">
        <v>0.03</v>
      </c>
      <c r="S9" s="21">
        <f t="shared" si="1"/>
        <v>824</v>
      </c>
    </row>
    <row r="10" spans="1:19" ht="50.25" customHeight="1" x14ac:dyDescent="0.2">
      <c r="A10" s="37"/>
      <c r="B10" s="7" t="s">
        <v>17</v>
      </c>
      <c r="C10" s="8" t="s">
        <v>18</v>
      </c>
      <c r="D10" s="9" t="s">
        <v>19</v>
      </c>
      <c r="E10" s="10" t="s">
        <v>20</v>
      </c>
      <c r="F10" s="10" t="s">
        <v>21</v>
      </c>
      <c r="G10" s="10" t="s">
        <v>20</v>
      </c>
      <c r="H10" s="10" t="s">
        <v>35</v>
      </c>
      <c r="I10" s="11" t="s">
        <v>23</v>
      </c>
      <c r="J10" s="31" t="s">
        <v>24</v>
      </c>
      <c r="K10" s="22" t="s">
        <v>25</v>
      </c>
      <c r="L10" s="32">
        <v>219</v>
      </c>
      <c r="M10" s="33">
        <v>6976024919922</v>
      </c>
      <c r="N10" s="24">
        <v>212</v>
      </c>
      <c r="P10" s="1">
        <v>200</v>
      </c>
      <c r="Q10" s="25">
        <v>1</v>
      </c>
      <c r="R10" s="26">
        <v>0.06</v>
      </c>
      <c r="S10" s="21">
        <f t="shared" si="0"/>
        <v>212</v>
      </c>
    </row>
    <row r="11" spans="1:19" ht="50.25" customHeight="1" x14ac:dyDescent="0.2">
      <c r="A11" s="37"/>
      <c r="B11" s="7" t="s">
        <v>17</v>
      </c>
      <c r="C11" s="8" t="s">
        <v>18</v>
      </c>
      <c r="D11" s="9" t="s">
        <v>19</v>
      </c>
      <c r="E11" s="10" t="s">
        <v>26</v>
      </c>
      <c r="F11" s="10" t="s">
        <v>27</v>
      </c>
      <c r="G11" s="10" t="s">
        <v>26</v>
      </c>
      <c r="H11" s="10" t="s">
        <v>35</v>
      </c>
      <c r="I11" s="11" t="s">
        <v>23</v>
      </c>
      <c r="J11" s="31" t="s">
        <v>24</v>
      </c>
      <c r="K11" s="22" t="s">
        <v>25</v>
      </c>
      <c r="L11" s="32">
        <v>219</v>
      </c>
      <c r="M11" s="33">
        <v>6976024919939</v>
      </c>
      <c r="N11" s="24">
        <v>318</v>
      </c>
      <c r="P11" s="1">
        <v>300</v>
      </c>
      <c r="Q11" s="25">
        <v>1</v>
      </c>
      <c r="R11" s="26">
        <v>0.06</v>
      </c>
      <c r="S11" s="21">
        <f t="shared" si="0"/>
        <v>318</v>
      </c>
    </row>
    <row r="12" spans="1:19" ht="50.25" customHeight="1" x14ac:dyDescent="0.2">
      <c r="A12" s="37"/>
      <c r="B12" s="7" t="s">
        <v>17</v>
      </c>
      <c r="C12" s="8" t="s">
        <v>18</v>
      </c>
      <c r="D12" s="9" t="s">
        <v>19</v>
      </c>
      <c r="E12" s="10" t="s">
        <v>28</v>
      </c>
      <c r="F12" s="10" t="s">
        <v>29</v>
      </c>
      <c r="G12" s="10" t="s">
        <v>28</v>
      </c>
      <c r="H12" s="10" t="s">
        <v>35</v>
      </c>
      <c r="I12" s="11" t="s">
        <v>23</v>
      </c>
      <c r="J12" s="31" t="s">
        <v>24</v>
      </c>
      <c r="K12" s="22" t="s">
        <v>25</v>
      </c>
      <c r="L12" s="32">
        <v>219</v>
      </c>
      <c r="M12" s="33">
        <v>6976024919946</v>
      </c>
      <c r="N12" s="24">
        <v>318</v>
      </c>
      <c r="P12" s="1">
        <v>300</v>
      </c>
      <c r="Q12" s="25">
        <v>1</v>
      </c>
      <c r="R12" s="26">
        <v>0.06</v>
      </c>
      <c r="S12" s="21">
        <f t="shared" si="0"/>
        <v>318</v>
      </c>
    </row>
    <row r="13" spans="1:19" ht="50.25" customHeight="1" x14ac:dyDescent="0.2">
      <c r="A13" s="37"/>
      <c r="B13" s="7" t="s">
        <v>17</v>
      </c>
      <c r="C13" s="8" t="s">
        <v>18</v>
      </c>
      <c r="D13" s="9" t="s">
        <v>19</v>
      </c>
      <c r="E13" s="10" t="s">
        <v>30</v>
      </c>
      <c r="F13" s="10" t="s">
        <v>31</v>
      </c>
      <c r="G13" s="10" t="s">
        <v>30</v>
      </c>
      <c r="H13" s="10" t="s">
        <v>35</v>
      </c>
      <c r="I13" s="11" t="s">
        <v>23</v>
      </c>
      <c r="J13" s="31" t="s">
        <v>24</v>
      </c>
      <c r="K13" s="22" t="s">
        <v>25</v>
      </c>
      <c r="L13" s="32">
        <v>219</v>
      </c>
      <c r="M13" s="34" t="s">
        <v>36</v>
      </c>
      <c r="N13" s="24">
        <v>212</v>
      </c>
      <c r="P13" s="1">
        <v>200</v>
      </c>
      <c r="Q13" s="25">
        <v>1</v>
      </c>
      <c r="R13" s="26">
        <v>0.06</v>
      </c>
      <c r="S13" s="21">
        <f t="shared" si="0"/>
        <v>212</v>
      </c>
    </row>
    <row r="14" spans="1:19" ht="50.25" customHeight="1" x14ac:dyDescent="0.2">
      <c r="A14" s="37"/>
      <c r="B14" s="7" t="s">
        <v>17</v>
      </c>
      <c r="C14" s="8" t="s">
        <v>18</v>
      </c>
      <c r="D14" s="9" t="s">
        <v>19</v>
      </c>
      <c r="E14" s="10" t="s">
        <v>20</v>
      </c>
      <c r="F14" s="10" t="s">
        <v>21</v>
      </c>
      <c r="G14" s="10" t="s">
        <v>20</v>
      </c>
      <c r="H14" s="10" t="s">
        <v>37</v>
      </c>
      <c r="I14" s="11" t="s">
        <v>23</v>
      </c>
      <c r="J14" s="31" t="s">
        <v>24</v>
      </c>
      <c r="K14" s="22" t="s">
        <v>25</v>
      </c>
      <c r="L14" s="32">
        <v>219</v>
      </c>
      <c r="M14" s="33">
        <v>6976024919991</v>
      </c>
      <c r="N14" s="24">
        <v>212</v>
      </c>
      <c r="P14" s="1">
        <v>200</v>
      </c>
      <c r="Q14" s="25">
        <v>1</v>
      </c>
      <c r="R14" s="26">
        <v>0.06</v>
      </c>
      <c r="S14" s="21">
        <f t="shared" si="0"/>
        <v>212</v>
      </c>
    </row>
    <row r="15" spans="1:19" ht="50.25" customHeight="1" x14ac:dyDescent="0.2">
      <c r="A15" s="37"/>
      <c r="B15" s="7" t="s">
        <v>17</v>
      </c>
      <c r="C15" s="8" t="s">
        <v>18</v>
      </c>
      <c r="D15" s="9" t="s">
        <v>19</v>
      </c>
      <c r="E15" s="10" t="s">
        <v>26</v>
      </c>
      <c r="F15" s="10" t="s">
        <v>27</v>
      </c>
      <c r="G15" s="10" t="s">
        <v>26</v>
      </c>
      <c r="H15" s="10" t="s">
        <v>37</v>
      </c>
      <c r="I15" s="11" t="s">
        <v>23</v>
      </c>
      <c r="J15" s="31" t="s">
        <v>24</v>
      </c>
      <c r="K15" s="22" t="s">
        <v>25</v>
      </c>
      <c r="L15" s="32">
        <v>219</v>
      </c>
      <c r="M15" s="33">
        <v>6976024919984</v>
      </c>
      <c r="N15" s="24">
        <v>318</v>
      </c>
      <c r="P15" s="1">
        <v>300</v>
      </c>
      <c r="Q15" s="25">
        <v>1</v>
      </c>
      <c r="R15" s="26">
        <v>0.06</v>
      </c>
      <c r="S15" s="21">
        <f t="shared" si="0"/>
        <v>318</v>
      </c>
    </row>
    <row r="16" spans="1:19" ht="50.25" customHeight="1" x14ac:dyDescent="0.2">
      <c r="A16" s="37"/>
      <c r="B16" s="7" t="s">
        <v>17</v>
      </c>
      <c r="C16" s="8" t="s">
        <v>18</v>
      </c>
      <c r="D16" s="9" t="s">
        <v>19</v>
      </c>
      <c r="E16" s="10" t="s">
        <v>28</v>
      </c>
      <c r="F16" s="10" t="s">
        <v>29</v>
      </c>
      <c r="G16" s="10" t="s">
        <v>28</v>
      </c>
      <c r="H16" s="10" t="s">
        <v>37</v>
      </c>
      <c r="I16" s="11" t="s">
        <v>23</v>
      </c>
      <c r="J16" s="31" t="s">
        <v>24</v>
      </c>
      <c r="K16" s="22" t="s">
        <v>25</v>
      </c>
      <c r="L16" s="32">
        <v>219</v>
      </c>
      <c r="M16" s="33">
        <v>6976024919977</v>
      </c>
      <c r="N16" s="24">
        <v>318</v>
      </c>
      <c r="P16" s="1">
        <v>300</v>
      </c>
      <c r="Q16" s="25">
        <v>1</v>
      </c>
      <c r="R16" s="26">
        <v>0.06</v>
      </c>
      <c r="S16" s="21">
        <f t="shared" si="0"/>
        <v>318</v>
      </c>
    </row>
    <row r="17" spans="1:19" ht="50.25" customHeight="1" x14ac:dyDescent="0.2">
      <c r="A17" s="37"/>
      <c r="B17" s="7" t="s">
        <v>17</v>
      </c>
      <c r="C17" s="8" t="s">
        <v>18</v>
      </c>
      <c r="D17" s="9" t="s">
        <v>19</v>
      </c>
      <c r="E17" s="10" t="s">
        <v>30</v>
      </c>
      <c r="F17" s="10" t="s">
        <v>31</v>
      </c>
      <c r="G17" s="10" t="s">
        <v>30</v>
      </c>
      <c r="H17" s="10" t="s">
        <v>37</v>
      </c>
      <c r="I17" s="11" t="s">
        <v>23</v>
      </c>
      <c r="J17" s="31" t="s">
        <v>24</v>
      </c>
      <c r="K17" s="22" t="s">
        <v>25</v>
      </c>
      <c r="L17" s="32">
        <v>219</v>
      </c>
      <c r="M17" s="34" t="s">
        <v>38</v>
      </c>
      <c r="N17" s="24">
        <v>212</v>
      </c>
      <c r="P17" s="1">
        <v>200</v>
      </c>
      <c r="Q17" s="25">
        <v>1</v>
      </c>
      <c r="R17" s="26">
        <v>0.06</v>
      </c>
      <c r="S17" s="21">
        <f t="shared" si="0"/>
        <v>212</v>
      </c>
    </row>
    <row r="18" spans="1:19" ht="50.25" customHeight="1" x14ac:dyDescent="0.2">
      <c r="A18" s="38"/>
      <c r="B18" s="14"/>
      <c r="C18" s="15"/>
      <c r="D18" s="16"/>
      <c r="E18" s="17"/>
      <c r="F18" s="17"/>
      <c r="G18" s="17"/>
      <c r="H18" s="17"/>
      <c r="I18" s="18"/>
      <c r="J18" s="19"/>
      <c r="K18" s="30"/>
      <c r="L18" s="35"/>
      <c r="M18" s="23"/>
      <c r="N18" s="24">
        <f>SUM(N2:N17)</f>
        <v>8330</v>
      </c>
    </row>
    <row r="19" spans="1:19" ht="50.25" customHeight="1" x14ac:dyDescent="0.2">
      <c r="A19" s="38"/>
      <c r="B19" s="14"/>
      <c r="C19" s="15"/>
      <c r="D19" s="16"/>
      <c r="E19" s="17"/>
      <c r="F19" s="17"/>
      <c r="G19" s="17"/>
      <c r="H19" s="17"/>
      <c r="I19" s="18"/>
      <c r="J19" s="19"/>
      <c r="K19" s="30"/>
      <c r="L19" s="35"/>
      <c r="M19" s="23"/>
      <c r="N19" s="24"/>
    </row>
    <row r="20" spans="1:19" ht="50.25" customHeight="1" x14ac:dyDescent="0.2">
      <c r="A20" s="38"/>
      <c r="B20" s="14"/>
      <c r="C20" s="15"/>
      <c r="D20" s="16"/>
      <c r="E20" s="17"/>
      <c r="F20" s="17"/>
      <c r="G20" s="17"/>
      <c r="H20" s="17"/>
      <c r="I20" s="18"/>
      <c r="J20" s="19"/>
      <c r="K20" s="30"/>
      <c r="L20" s="35"/>
      <c r="M20" s="23"/>
      <c r="N20" s="24"/>
    </row>
    <row r="21" spans="1:19" ht="50.25" customHeight="1" x14ac:dyDescent="0.2">
      <c r="A21" s="38"/>
      <c r="B21" s="14"/>
      <c r="C21" s="15"/>
      <c r="D21" s="16"/>
      <c r="E21" s="17"/>
      <c r="F21" s="17"/>
      <c r="G21" s="17"/>
      <c r="H21" s="17"/>
      <c r="I21" s="18"/>
      <c r="J21" s="19"/>
      <c r="K21" s="30"/>
      <c r="L21" s="35"/>
      <c r="M21" s="23"/>
      <c r="N21" s="24"/>
    </row>
    <row r="22" spans="1:19" ht="50.25" customHeight="1" x14ac:dyDescent="0.2">
      <c r="A22" s="38"/>
      <c r="B22" s="14"/>
      <c r="C22" s="15"/>
      <c r="D22" s="16"/>
      <c r="E22" s="17"/>
      <c r="F22" s="17"/>
      <c r="G22" s="17"/>
      <c r="H22" s="17"/>
      <c r="I22" s="18"/>
      <c r="J22" s="19"/>
      <c r="K22" s="30"/>
      <c r="L22" s="35"/>
      <c r="M22" s="23"/>
      <c r="N22" s="24"/>
    </row>
    <row r="23" spans="1:19" ht="50.25" customHeight="1" x14ac:dyDescent="0.2">
      <c r="A23" s="38"/>
      <c r="B23" s="14"/>
      <c r="C23" s="15"/>
      <c r="D23" s="16"/>
      <c r="E23" s="17"/>
      <c r="F23" s="17"/>
      <c r="G23" s="17"/>
      <c r="H23" s="17"/>
      <c r="I23" s="18"/>
      <c r="J23" s="19"/>
      <c r="K23" s="30"/>
      <c r="L23" s="35"/>
      <c r="M23" s="23"/>
      <c r="N23" s="24"/>
    </row>
    <row r="24" spans="1:19" ht="50.25" customHeight="1" x14ac:dyDescent="0.2">
      <c r="A24" s="38"/>
      <c r="B24" s="14"/>
      <c r="C24" s="15"/>
      <c r="D24" s="16"/>
      <c r="E24" s="17"/>
      <c r="F24" s="17"/>
      <c r="G24" s="17"/>
      <c r="H24" s="17"/>
      <c r="I24" s="18"/>
      <c r="J24" s="19"/>
      <c r="K24" s="30"/>
      <c r="L24" s="35"/>
      <c r="M24" s="23"/>
      <c r="N24" s="24"/>
    </row>
    <row r="25" spans="1:19" ht="50.25" customHeight="1" x14ac:dyDescent="0.2">
      <c r="A25" s="38"/>
      <c r="B25" s="14"/>
      <c r="C25" s="15"/>
      <c r="D25" s="16"/>
      <c r="E25" s="17"/>
      <c r="F25" s="17"/>
      <c r="G25" s="17"/>
      <c r="H25" s="17"/>
      <c r="I25" s="18"/>
      <c r="J25" s="19"/>
      <c r="K25" s="30"/>
      <c r="L25" s="35"/>
      <c r="M25" s="23"/>
      <c r="N25" s="24"/>
    </row>
    <row r="26" spans="1:19" ht="50.25" customHeight="1" x14ac:dyDescent="0.2">
      <c r="A26" s="38"/>
      <c r="B26" s="14"/>
      <c r="C26" s="15"/>
      <c r="D26" s="16"/>
      <c r="E26" s="17"/>
      <c r="F26" s="17"/>
      <c r="G26" s="17"/>
      <c r="H26" s="17"/>
      <c r="I26" s="18"/>
      <c r="J26" s="19"/>
      <c r="K26" s="30"/>
      <c r="L26" s="35"/>
      <c r="M26" s="23"/>
      <c r="N26" s="24"/>
    </row>
    <row r="27" spans="1:19" ht="50.25" customHeight="1" x14ac:dyDescent="0.2">
      <c r="A27" s="38"/>
      <c r="B27" s="14"/>
      <c r="C27" s="15"/>
      <c r="D27" s="16"/>
      <c r="E27" s="17"/>
      <c r="F27" s="17"/>
      <c r="G27" s="17"/>
      <c r="H27" s="17"/>
      <c r="I27" s="18"/>
      <c r="J27" s="19"/>
      <c r="K27" s="30"/>
      <c r="L27" s="35"/>
      <c r="M27" s="23"/>
      <c r="N27" s="24"/>
    </row>
    <row r="28" spans="1:19" ht="50.25" customHeight="1" x14ac:dyDescent="0.2">
      <c r="A28" s="38"/>
      <c r="B28" s="14"/>
      <c r="C28" s="15"/>
      <c r="D28" s="16"/>
      <c r="E28" s="17"/>
      <c r="F28" s="17"/>
      <c r="G28" s="17"/>
      <c r="H28" s="17"/>
      <c r="I28" s="18"/>
      <c r="J28" s="19"/>
      <c r="K28" s="30"/>
      <c r="L28" s="35"/>
      <c r="M28" s="23"/>
      <c r="N28" s="24"/>
    </row>
    <row r="29" spans="1:19" ht="50.25" customHeight="1" x14ac:dyDescent="0.2">
      <c r="A29" s="38"/>
      <c r="B29" s="14"/>
      <c r="C29" s="15"/>
      <c r="D29" s="16"/>
      <c r="E29" s="17"/>
      <c r="F29" s="17"/>
      <c r="G29" s="17"/>
      <c r="H29" s="17"/>
      <c r="I29" s="18"/>
      <c r="J29" s="19"/>
      <c r="K29" s="30"/>
      <c r="L29" s="35"/>
      <c r="M29" s="23"/>
      <c r="N29" s="24"/>
    </row>
    <row r="30" spans="1:19" ht="50.25" customHeight="1" x14ac:dyDescent="0.2">
      <c r="A30" s="38"/>
      <c r="B30" s="14"/>
      <c r="C30" s="15"/>
      <c r="D30" s="16"/>
      <c r="E30" s="17"/>
      <c r="F30" s="17"/>
      <c r="G30" s="17"/>
      <c r="H30" s="17"/>
      <c r="I30" s="18"/>
      <c r="J30" s="19"/>
      <c r="K30" s="30"/>
      <c r="L30" s="35"/>
      <c r="M30" s="23"/>
      <c r="N30" s="24"/>
    </row>
    <row r="31" spans="1:19" ht="50.25" customHeight="1" x14ac:dyDescent="0.2">
      <c r="A31" s="38"/>
      <c r="B31" s="14"/>
      <c r="C31" s="15"/>
      <c r="D31" s="16"/>
      <c r="E31" s="17"/>
      <c r="F31" s="17"/>
      <c r="G31" s="17"/>
      <c r="H31" s="17"/>
      <c r="I31" s="18"/>
      <c r="J31" s="19"/>
      <c r="K31" s="30"/>
      <c r="L31" s="35"/>
      <c r="M31" s="23"/>
      <c r="N31" s="24"/>
    </row>
    <row r="32" spans="1:19" ht="50.25" customHeight="1" x14ac:dyDescent="0.2">
      <c r="A32" s="38"/>
      <c r="B32" s="14"/>
      <c r="C32" s="15"/>
      <c r="D32" s="16"/>
      <c r="E32" s="17"/>
      <c r="F32" s="17"/>
      <c r="G32" s="17"/>
      <c r="H32" s="17"/>
      <c r="I32" s="18"/>
      <c r="J32" s="19"/>
      <c r="K32" s="30"/>
      <c r="L32" s="35"/>
      <c r="M32" s="23"/>
      <c r="N32" s="24"/>
    </row>
    <row r="33" spans="1:14" ht="50.25" customHeight="1" x14ac:dyDescent="0.2">
      <c r="A33" s="38"/>
      <c r="B33" s="14"/>
      <c r="C33" s="15"/>
      <c r="D33" s="16"/>
      <c r="E33" s="17"/>
      <c r="F33" s="17"/>
      <c r="G33" s="17"/>
      <c r="H33" s="17"/>
      <c r="I33" s="18"/>
      <c r="J33" s="19"/>
      <c r="K33" s="30"/>
      <c r="L33" s="35"/>
      <c r="M33" s="23"/>
      <c r="N33" s="24"/>
    </row>
  </sheetData>
  <mergeCells count="2">
    <mergeCell ref="A2:A17"/>
    <mergeCell ref="A18:A33"/>
  </mergeCells>
  <phoneticPr fontId="10" type="noConversion"/>
  <conditionalFormatting sqref="M2:M5">
    <cfRule type="duplicateValues" dxfId="9" priority="4"/>
  </conditionalFormatting>
  <conditionalFormatting sqref="M6:M9">
    <cfRule type="duplicateValues" dxfId="8" priority="3"/>
  </conditionalFormatting>
  <conditionalFormatting sqref="M10:M13">
    <cfRule type="duplicateValues" dxfId="7" priority="2"/>
  </conditionalFormatting>
  <conditionalFormatting sqref="M14:M17">
    <cfRule type="duplicateValues" dxfId="6" priority="1"/>
  </conditionalFormatting>
  <conditionalFormatting sqref="M18:M31">
    <cfRule type="duplicateValues" dxfId="5" priority="14"/>
  </conditionalFormatting>
  <conditionalFormatting sqref="M32:M33">
    <cfRule type="duplicateValues" dxfId="4" priority="13"/>
  </conditionalFormatting>
  <pageMargins left="0.118110236220472" right="0" top="0.35433070866141703" bottom="0.15748031496063" header="0.31496062992126" footer="0.31496062992126"/>
  <pageSetup paperSize="8" scale="2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topLeftCell="A11" zoomScale="80" zoomScaleNormal="80" zoomScaleSheetLayoutView="78" workbookViewId="0">
      <selection activeCell="K20" sqref="K20"/>
    </sheetView>
  </sheetViews>
  <sheetFormatPr defaultColWidth="9" defaultRowHeight="14.25" x14ac:dyDescent="0.2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23.125" style="1" customWidth="1"/>
    <col min="8" max="8" width="36.875" style="1" customWidth="1"/>
    <col min="9" max="9" width="21.875" style="1" customWidth="1"/>
    <col min="10" max="10" width="27.625" style="2" customWidth="1"/>
    <col min="11" max="11" width="17" style="1" customWidth="1"/>
    <col min="12" max="12" width="5.125" style="1" customWidth="1"/>
    <col min="13" max="13" width="11.25" style="1" customWidth="1"/>
    <col min="14" max="16384" width="9" style="1"/>
  </cols>
  <sheetData>
    <row r="1" spans="1:16" ht="44.1" customHeight="1" x14ac:dyDescent="0.2">
      <c r="A1" s="3" t="s">
        <v>39</v>
      </c>
    </row>
    <row r="2" spans="1:16" ht="48" customHeight="1" x14ac:dyDescent="0.2">
      <c r="A2" s="4" t="s">
        <v>0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8</v>
      </c>
      <c r="H2" s="5" t="s">
        <v>40</v>
      </c>
      <c r="I2" s="5" t="s">
        <v>41</v>
      </c>
      <c r="J2" s="20" t="s">
        <v>42</v>
      </c>
      <c r="K2" s="6"/>
      <c r="M2" s="21" t="s">
        <v>14</v>
      </c>
      <c r="N2" s="21" t="s">
        <v>15</v>
      </c>
      <c r="O2" s="21" t="s">
        <v>16</v>
      </c>
      <c r="P2" s="21"/>
    </row>
    <row r="3" spans="1:16" ht="50.25" customHeight="1" x14ac:dyDescent="0.2">
      <c r="A3" s="36">
        <v>1</v>
      </c>
      <c r="B3" s="7" t="s">
        <v>17</v>
      </c>
      <c r="C3" s="8" t="s">
        <v>18</v>
      </c>
      <c r="D3" s="9" t="s">
        <v>19</v>
      </c>
      <c r="E3" s="10" t="s">
        <v>20</v>
      </c>
      <c r="F3" s="10" t="s">
        <v>21</v>
      </c>
      <c r="G3" s="11" t="s">
        <v>23</v>
      </c>
      <c r="H3" s="39"/>
      <c r="I3" s="22" t="s">
        <v>43</v>
      </c>
      <c r="J3" s="23"/>
      <c r="K3" s="24">
        <v>212</v>
      </c>
      <c r="M3" s="25"/>
      <c r="N3" s="25">
        <v>1</v>
      </c>
      <c r="O3" s="26">
        <v>0.06</v>
      </c>
      <c r="P3" s="21">
        <f>N3*M3*1.06</f>
        <v>0</v>
      </c>
    </row>
    <row r="4" spans="1:16" ht="50.25" customHeight="1" x14ac:dyDescent="0.2">
      <c r="A4" s="37"/>
      <c r="B4" s="7" t="s">
        <v>17</v>
      </c>
      <c r="C4" s="8" t="s">
        <v>18</v>
      </c>
      <c r="D4" s="9" t="s">
        <v>19</v>
      </c>
      <c r="E4" s="10" t="s">
        <v>26</v>
      </c>
      <c r="F4" s="10" t="s">
        <v>27</v>
      </c>
      <c r="G4" s="11" t="s">
        <v>23</v>
      </c>
      <c r="H4" s="40"/>
      <c r="I4" s="22" t="s">
        <v>43</v>
      </c>
      <c r="J4" s="23"/>
      <c r="K4" s="24">
        <v>318</v>
      </c>
      <c r="M4" s="25"/>
      <c r="N4" s="25"/>
      <c r="O4" s="26"/>
      <c r="P4" s="21"/>
    </row>
    <row r="5" spans="1:16" ht="50.25" customHeight="1" x14ac:dyDescent="0.2">
      <c r="A5" s="37"/>
      <c r="B5" s="7" t="s">
        <v>17</v>
      </c>
      <c r="C5" s="8" t="s">
        <v>18</v>
      </c>
      <c r="D5" s="9" t="s">
        <v>19</v>
      </c>
      <c r="E5" s="10" t="s">
        <v>28</v>
      </c>
      <c r="F5" s="10" t="s">
        <v>29</v>
      </c>
      <c r="G5" s="11" t="s">
        <v>23</v>
      </c>
      <c r="H5" s="40"/>
      <c r="I5" s="22" t="s">
        <v>43</v>
      </c>
      <c r="J5" s="23"/>
      <c r="K5" s="24">
        <v>318</v>
      </c>
      <c r="M5" s="25"/>
      <c r="N5" s="25"/>
      <c r="O5" s="26"/>
      <c r="P5" s="21"/>
    </row>
    <row r="6" spans="1:16" ht="50.25" customHeight="1" x14ac:dyDescent="0.2">
      <c r="A6" s="37"/>
      <c r="B6" s="7" t="s">
        <v>17</v>
      </c>
      <c r="C6" s="8" t="s">
        <v>18</v>
      </c>
      <c r="D6" s="9" t="s">
        <v>19</v>
      </c>
      <c r="E6" s="10" t="s">
        <v>30</v>
      </c>
      <c r="F6" s="10" t="s">
        <v>31</v>
      </c>
      <c r="G6" s="11" t="s">
        <v>23</v>
      </c>
      <c r="H6" s="40"/>
      <c r="I6" s="22" t="s">
        <v>43</v>
      </c>
      <c r="J6" s="23"/>
      <c r="K6" s="24">
        <v>212</v>
      </c>
      <c r="M6" s="25"/>
      <c r="N6" s="25"/>
      <c r="O6" s="26"/>
      <c r="P6" s="21"/>
    </row>
    <row r="7" spans="1:16" ht="50.25" customHeight="1" x14ac:dyDescent="0.2">
      <c r="A7" s="37"/>
      <c r="B7" s="7" t="s">
        <v>17</v>
      </c>
      <c r="C7" s="8" t="s">
        <v>18</v>
      </c>
      <c r="D7" s="9" t="s">
        <v>19</v>
      </c>
      <c r="E7" s="10" t="s">
        <v>20</v>
      </c>
      <c r="F7" s="10" t="s">
        <v>21</v>
      </c>
      <c r="G7" s="11" t="s">
        <v>23</v>
      </c>
      <c r="H7" s="40"/>
      <c r="I7" s="22" t="s">
        <v>43</v>
      </c>
      <c r="J7" s="23"/>
      <c r="K7" s="24">
        <v>1030</v>
      </c>
      <c r="M7" s="25"/>
      <c r="N7" s="25"/>
      <c r="O7" s="26"/>
      <c r="P7" s="21"/>
    </row>
    <row r="8" spans="1:16" ht="50.25" customHeight="1" x14ac:dyDescent="0.2">
      <c r="A8" s="37"/>
      <c r="B8" s="7" t="s">
        <v>17</v>
      </c>
      <c r="C8" s="8" t="s">
        <v>18</v>
      </c>
      <c r="D8" s="9" t="s">
        <v>19</v>
      </c>
      <c r="E8" s="10" t="s">
        <v>26</v>
      </c>
      <c r="F8" s="10" t="s">
        <v>27</v>
      </c>
      <c r="G8" s="11" t="s">
        <v>23</v>
      </c>
      <c r="H8" s="40"/>
      <c r="I8" s="22" t="s">
        <v>43</v>
      </c>
      <c r="J8" s="23"/>
      <c r="K8" s="24">
        <v>1751</v>
      </c>
      <c r="M8" s="25"/>
      <c r="N8" s="25"/>
      <c r="O8" s="26"/>
      <c r="P8" s="21"/>
    </row>
    <row r="9" spans="1:16" ht="50.25" customHeight="1" x14ac:dyDescent="0.2">
      <c r="A9" s="37"/>
      <c r="B9" s="7" t="s">
        <v>17</v>
      </c>
      <c r="C9" s="8" t="s">
        <v>18</v>
      </c>
      <c r="D9" s="9" t="s">
        <v>19</v>
      </c>
      <c r="E9" s="10" t="s">
        <v>28</v>
      </c>
      <c r="F9" s="10" t="s">
        <v>29</v>
      </c>
      <c r="G9" s="11" t="s">
        <v>23</v>
      </c>
      <c r="H9" s="40"/>
      <c r="I9" s="22" t="s">
        <v>43</v>
      </c>
      <c r="J9" s="23"/>
      <c r="K9" s="24">
        <v>1545</v>
      </c>
      <c r="M9" s="25"/>
      <c r="N9" s="25"/>
      <c r="O9" s="26"/>
      <c r="P9" s="21"/>
    </row>
    <row r="10" spans="1:16" ht="50.25" customHeight="1" x14ac:dyDescent="0.2">
      <c r="A10" s="37"/>
      <c r="B10" s="7" t="s">
        <v>17</v>
      </c>
      <c r="C10" s="8" t="s">
        <v>18</v>
      </c>
      <c r="D10" s="9" t="s">
        <v>19</v>
      </c>
      <c r="E10" s="10" t="s">
        <v>30</v>
      </c>
      <c r="F10" s="10" t="s">
        <v>31</v>
      </c>
      <c r="G10" s="11" t="s">
        <v>23</v>
      </c>
      <c r="H10" s="40"/>
      <c r="I10" s="22" t="s">
        <v>43</v>
      </c>
      <c r="J10" s="23"/>
      <c r="K10" s="24">
        <v>824</v>
      </c>
      <c r="M10" s="25"/>
      <c r="N10" s="25"/>
      <c r="O10" s="26"/>
      <c r="P10" s="21"/>
    </row>
    <row r="11" spans="1:16" ht="50.25" customHeight="1" x14ac:dyDescent="0.2">
      <c r="A11" s="37"/>
      <c r="B11" s="7" t="s">
        <v>17</v>
      </c>
      <c r="C11" s="8" t="s">
        <v>18</v>
      </c>
      <c r="D11" s="9" t="s">
        <v>19</v>
      </c>
      <c r="E11" s="10" t="s">
        <v>20</v>
      </c>
      <c r="F11" s="10" t="s">
        <v>21</v>
      </c>
      <c r="G11" s="11" t="s">
        <v>23</v>
      </c>
      <c r="H11" s="40"/>
      <c r="I11" s="22" t="s">
        <v>43</v>
      </c>
      <c r="J11" s="23"/>
      <c r="K11" s="24">
        <v>212</v>
      </c>
    </row>
    <row r="12" spans="1:16" ht="50.25" customHeight="1" x14ac:dyDescent="0.2">
      <c r="A12" s="37"/>
      <c r="B12" s="7" t="s">
        <v>17</v>
      </c>
      <c r="C12" s="8" t="s">
        <v>18</v>
      </c>
      <c r="D12" s="9" t="s">
        <v>19</v>
      </c>
      <c r="E12" s="10" t="s">
        <v>26</v>
      </c>
      <c r="F12" s="10" t="s">
        <v>27</v>
      </c>
      <c r="G12" s="11" t="s">
        <v>23</v>
      </c>
      <c r="H12" s="40"/>
      <c r="I12" s="22" t="s">
        <v>43</v>
      </c>
      <c r="J12" s="23"/>
      <c r="K12" s="24">
        <v>318</v>
      </c>
    </row>
    <row r="13" spans="1:16" ht="50.25" customHeight="1" x14ac:dyDescent="0.2">
      <c r="A13" s="37"/>
      <c r="B13" s="7" t="s">
        <v>17</v>
      </c>
      <c r="C13" s="8" t="s">
        <v>18</v>
      </c>
      <c r="D13" s="9" t="s">
        <v>19</v>
      </c>
      <c r="E13" s="10" t="s">
        <v>28</v>
      </c>
      <c r="F13" s="10" t="s">
        <v>29</v>
      </c>
      <c r="G13" s="11" t="s">
        <v>23</v>
      </c>
      <c r="H13" s="40"/>
      <c r="I13" s="22" t="s">
        <v>43</v>
      </c>
      <c r="J13" s="23"/>
      <c r="K13" s="24">
        <v>318</v>
      </c>
    </row>
    <row r="14" spans="1:16" ht="50.25" customHeight="1" x14ac:dyDescent="0.2">
      <c r="A14" s="37"/>
      <c r="B14" s="7" t="s">
        <v>17</v>
      </c>
      <c r="C14" s="8" t="s">
        <v>18</v>
      </c>
      <c r="D14" s="9" t="s">
        <v>19</v>
      </c>
      <c r="E14" s="10" t="s">
        <v>30</v>
      </c>
      <c r="F14" s="10" t="s">
        <v>31</v>
      </c>
      <c r="G14" s="11" t="s">
        <v>23</v>
      </c>
      <c r="H14" s="40"/>
      <c r="I14" s="22" t="s">
        <v>43</v>
      </c>
      <c r="J14" s="23"/>
      <c r="K14" s="24">
        <v>212</v>
      </c>
    </row>
    <row r="15" spans="1:16" ht="50.25" customHeight="1" x14ac:dyDescent="0.2">
      <c r="A15" s="37"/>
      <c r="B15" s="7" t="s">
        <v>17</v>
      </c>
      <c r="C15" s="8" t="s">
        <v>18</v>
      </c>
      <c r="D15" s="9" t="s">
        <v>19</v>
      </c>
      <c r="E15" s="10" t="s">
        <v>20</v>
      </c>
      <c r="F15" s="10" t="s">
        <v>21</v>
      </c>
      <c r="G15" s="11" t="s">
        <v>23</v>
      </c>
      <c r="H15" s="40"/>
      <c r="I15" s="22" t="s">
        <v>43</v>
      </c>
      <c r="J15" s="23"/>
      <c r="K15" s="24">
        <v>212</v>
      </c>
    </row>
    <row r="16" spans="1:16" ht="50.25" customHeight="1" x14ac:dyDescent="0.2">
      <c r="A16" s="37"/>
      <c r="B16" s="7" t="s">
        <v>17</v>
      </c>
      <c r="C16" s="8" t="s">
        <v>18</v>
      </c>
      <c r="D16" s="9" t="s">
        <v>19</v>
      </c>
      <c r="E16" s="10" t="s">
        <v>26</v>
      </c>
      <c r="F16" s="10" t="s">
        <v>27</v>
      </c>
      <c r="G16" s="11" t="s">
        <v>23</v>
      </c>
      <c r="H16" s="40"/>
      <c r="I16" s="22" t="s">
        <v>43</v>
      </c>
      <c r="J16" s="23"/>
      <c r="K16" s="24">
        <v>318</v>
      </c>
    </row>
    <row r="17" spans="1:11" ht="50.25" customHeight="1" x14ac:dyDescent="0.2">
      <c r="A17" s="37"/>
      <c r="B17" s="7" t="s">
        <v>17</v>
      </c>
      <c r="C17" s="8" t="s">
        <v>18</v>
      </c>
      <c r="D17" s="9" t="s">
        <v>19</v>
      </c>
      <c r="E17" s="10" t="s">
        <v>28</v>
      </c>
      <c r="F17" s="10" t="s">
        <v>29</v>
      </c>
      <c r="G17" s="11" t="s">
        <v>23</v>
      </c>
      <c r="H17" s="40"/>
      <c r="I17" s="22" t="s">
        <v>43</v>
      </c>
      <c r="J17" s="23"/>
      <c r="K17" s="24">
        <v>318</v>
      </c>
    </row>
    <row r="18" spans="1:11" ht="50.25" customHeight="1" x14ac:dyDescent="0.2">
      <c r="A18" s="36"/>
      <c r="B18" s="12" t="s">
        <v>17</v>
      </c>
      <c r="C18" s="8" t="s">
        <v>18</v>
      </c>
      <c r="D18" s="9" t="s">
        <v>19</v>
      </c>
      <c r="E18" s="13" t="s">
        <v>30</v>
      </c>
      <c r="F18" s="13" t="s">
        <v>31</v>
      </c>
      <c r="G18" s="11" t="s">
        <v>23</v>
      </c>
      <c r="H18" s="40"/>
      <c r="I18" s="27" t="s">
        <v>43</v>
      </c>
      <c r="J18" s="28"/>
      <c r="K18" s="29">
        <v>212</v>
      </c>
    </row>
    <row r="19" spans="1:11" ht="50.25" customHeight="1" x14ac:dyDescent="0.2">
      <c r="A19" s="38"/>
      <c r="B19" s="14"/>
      <c r="C19" s="15"/>
      <c r="D19" s="16"/>
      <c r="E19" s="17"/>
      <c r="F19" s="17"/>
      <c r="G19" s="18"/>
      <c r="H19" s="41"/>
      <c r="I19" s="30"/>
      <c r="J19" s="23"/>
      <c r="K19" s="24">
        <f>SUM(K3:K18)</f>
        <v>8330</v>
      </c>
    </row>
    <row r="20" spans="1:11" ht="50.25" customHeight="1" x14ac:dyDescent="0.2">
      <c r="A20" s="38"/>
      <c r="B20" s="14"/>
      <c r="C20" s="15"/>
      <c r="D20" s="16"/>
      <c r="E20" s="17"/>
      <c r="F20" s="17"/>
      <c r="G20" s="18"/>
      <c r="H20" s="41"/>
      <c r="I20" s="30"/>
      <c r="J20" s="23"/>
      <c r="K20" s="24"/>
    </row>
    <row r="21" spans="1:11" ht="50.25" customHeight="1" x14ac:dyDescent="0.2">
      <c r="A21" s="38"/>
      <c r="B21" s="14"/>
      <c r="C21" s="15"/>
      <c r="D21" s="16"/>
      <c r="E21" s="17"/>
      <c r="F21" s="17"/>
      <c r="G21" s="18"/>
      <c r="H21" s="41"/>
      <c r="I21" s="30"/>
      <c r="J21" s="23"/>
      <c r="K21" s="24"/>
    </row>
    <row r="22" spans="1:11" ht="50.25" customHeight="1" x14ac:dyDescent="0.2">
      <c r="A22" s="38"/>
      <c r="B22" s="14"/>
      <c r="C22" s="15"/>
      <c r="D22" s="16"/>
      <c r="E22" s="17"/>
      <c r="F22" s="17"/>
      <c r="G22" s="18"/>
      <c r="H22" s="41"/>
      <c r="I22" s="30"/>
      <c r="J22" s="23"/>
      <c r="K22" s="24"/>
    </row>
    <row r="23" spans="1:11" ht="50.25" customHeight="1" x14ac:dyDescent="0.2">
      <c r="A23" s="38"/>
      <c r="B23" s="14"/>
      <c r="C23" s="15"/>
      <c r="D23" s="16"/>
      <c r="E23" s="17"/>
      <c r="F23" s="17"/>
      <c r="G23" s="18"/>
      <c r="H23" s="41"/>
      <c r="I23" s="30"/>
      <c r="J23" s="23"/>
      <c r="K23" s="24"/>
    </row>
    <row r="24" spans="1:11" ht="50.25" customHeight="1" x14ac:dyDescent="0.2">
      <c r="A24" s="38"/>
      <c r="B24" s="14"/>
      <c r="C24" s="15"/>
      <c r="D24" s="16"/>
      <c r="E24" s="17"/>
      <c r="F24" s="17"/>
      <c r="G24" s="18"/>
      <c r="H24" s="41"/>
      <c r="I24" s="30"/>
      <c r="J24" s="23"/>
      <c r="K24" s="24"/>
    </row>
    <row r="25" spans="1:11" ht="50.25" customHeight="1" x14ac:dyDescent="0.2">
      <c r="A25" s="38"/>
      <c r="B25" s="14"/>
      <c r="C25" s="15"/>
      <c r="D25" s="16"/>
      <c r="E25" s="17"/>
      <c r="F25" s="17"/>
      <c r="G25" s="18"/>
      <c r="H25" s="41"/>
      <c r="I25" s="30"/>
      <c r="J25" s="23"/>
      <c r="K25" s="24"/>
    </row>
    <row r="26" spans="1:11" ht="50.25" customHeight="1" x14ac:dyDescent="0.2">
      <c r="A26" s="38"/>
      <c r="B26" s="14"/>
      <c r="C26" s="15"/>
      <c r="D26" s="16"/>
      <c r="E26" s="17"/>
      <c r="F26" s="17"/>
      <c r="G26" s="18"/>
      <c r="H26" s="41"/>
      <c r="I26" s="30"/>
      <c r="J26" s="23"/>
      <c r="K26" s="24"/>
    </row>
    <row r="27" spans="1:11" ht="50.25" customHeight="1" x14ac:dyDescent="0.2">
      <c r="A27" s="38"/>
      <c r="B27" s="14"/>
      <c r="C27" s="15"/>
      <c r="D27" s="16"/>
      <c r="E27" s="17"/>
      <c r="F27" s="17"/>
      <c r="G27" s="18"/>
      <c r="H27" s="41"/>
      <c r="I27" s="30"/>
      <c r="J27" s="23"/>
      <c r="K27" s="24"/>
    </row>
    <row r="28" spans="1:11" ht="50.25" customHeight="1" x14ac:dyDescent="0.2">
      <c r="A28" s="38"/>
      <c r="B28" s="14"/>
      <c r="C28" s="15"/>
      <c r="D28" s="16"/>
      <c r="E28" s="17"/>
      <c r="F28" s="17"/>
      <c r="G28" s="18"/>
      <c r="H28" s="41"/>
      <c r="I28" s="30"/>
      <c r="J28" s="23"/>
      <c r="K28" s="24"/>
    </row>
    <row r="29" spans="1:11" ht="50.25" customHeight="1" x14ac:dyDescent="0.2">
      <c r="A29" s="38"/>
      <c r="B29" s="14"/>
      <c r="C29" s="15"/>
      <c r="D29" s="16"/>
      <c r="E29" s="17"/>
      <c r="F29" s="17"/>
      <c r="G29" s="18"/>
      <c r="H29" s="41"/>
      <c r="I29" s="30"/>
      <c r="J29" s="23"/>
      <c r="K29" s="24"/>
    </row>
    <row r="30" spans="1:11" ht="50.25" customHeight="1" x14ac:dyDescent="0.2">
      <c r="A30" s="38"/>
      <c r="B30" s="14"/>
      <c r="C30" s="15"/>
      <c r="D30" s="16"/>
      <c r="E30" s="17"/>
      <c r="F30" s="17"/>
      <c r="G30" s="18"/>
      <c r="H30" s="41"/>
      <c r="I30" s="30"/>
      <c r="J30" s="23"/>
      <c r="K30" s="24"/>
    </row>
    <row r="31" spans="1:11" ht="50.25" customHeight="1" x14ac:dyDescent="0.2">
      <c r="A31" s="38"/>
      <c r="B31" s="14"/>
      <c r="C31" s="15"/>
      <c r="D31" s="16"/>
      <c r="E31" s="17"/>
      <c r="F31" s="17"/>
      <c r="G31" s="18"/>
      <c r="H31" s="41"/>
      <c r="I31" s="30"/>
      <c r="J31" s="23"/>
      <c r="K31" s="24"/>
    </row>
    <row r="32" spans="1:11" ht="50.25" customHeight="1" x14ac:dyDescent="0.2">
      <c r="A32" s="38"/>
      <c r="B32" s="14"/>
      <c r="C32" s="15"/>
      <c r="D32" s="16"/>
      <c r="E32" s="17"/>
      <c r="F32" s="17"/>
      <c r="G32" s="18"/>
      <c r="H32" s="41"/>
      <c r="I32" s="30"/>
      <c r="J32" s="23"/>
      <c r="K32" s="24"/>
    </row>
    <row r="33" spans="1:11" ht="50.25" customHeight="1" x14ac:dyDescent="0.2">
      <c r="A33" s="38"/>
      <c r="B33" s="14"/>
      <c r="C33" s="15"/>
      <c r="D33" s="16"/>
      <c r="E33" s="17"/>
      <c r="F33" s="17"/>
      <c r="G33" s="18"/>
      <c r="H33" s="41"/>
      <c r="I33" s="30"/>
      <c r="J33" s="23"/>
      <c r="K33" s="24"/>
    </row>
    <row r="34" spans="1:11" ht="50.25" customHeight="1" x14ac:dyDescent="0.2">
      <c r="A34" s="38"/>
      <c r="B34" s="14"/>
      <c r="C34" s="15"/>
      <c r="D34" s="16"/>
      <c r="E34" s="17"/>
      <c r="F34" s="17"/>
      <c r="G34" s="18"/>
      <c r="H34" s="41"/>
      <c r="I34" s="30"/>
      <c r="J34" s="23"/>
      <c r="K34" s="24"/>
    </row>
  </sheetData>
  <mergeCells count="4">
    <mergeCell ref="A3:A18"/>
    <mergeCell ref="A19:A34"/>
    <mergeCell ref="H3:H18"/>
    <mergeCell ref="H19:H34"/>
  </mergeCells>
  <phoneticPr fontId="10" type="noConversion"/>
  <conditionalFormatting sqref="J3:J12">
    <cfRule type="duplicateValues" dxfId="3" priority="5"/>
  </conditionalFormatting>
  <conditionalFormatting sqref="J13:J17">
    <cfRule type="duplicateValues" dxfId="2" priority="1"/>
  </conditionalFormatting>
  <conditionalFormatting sqref="J18">
    <cfRule type="duplicateValues" dxfId="1" priority="4"/>
  </conditionalFormatting>
  <conditionalFormatting sqref="J19:J34">
    <cfRule type="duplicateValues" dxfId="0" priority="3"/>
  </conditionalFormatting>
  <pageMargins left="0.118110236220472" right="0" top="0.35433070866141703" bottom="0.15748031496063" header="0.31496062992126" footer="0.31496062992126"/>
  <pageSetup paperSize="8" scale="2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合格证</vt:lpstr>
      <vt:lpstr>三合一洗标</vt:lpstr>
      <vt:lpstr>合格证!Print_Area</vt:lpstr>
      <vt:lpstr>三合一洗标!Print_Area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zhoulihua</dc:creator>
  <cp:lastModifiedBy>chinlynn.mr</cp:lastModifiedBy>
  <cp:lastPrinted>2023-02-03T07:42:00Z</cp:lastPrinted>
  <dcterms:created xsi:type="dcterms:W3CDTF">2015-06-05T18:19:00Z</dcterms:created>
  <dcterms:modified xsi:type="dcterms:W3CDTF">2025-02-13T06:02:34Z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261D0D98D3434B9097DEBF711C3EBBEC_13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