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价格牌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<sst xmlns="http://schemas.openxmlformats.org/spreadsheetml/2006/main" count="16" uniqueCount="16">
  <si>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4786-052-800
70134-D</t>
  </si>
  <si>
    <t>4786-052-800</t>
  </si>
  <si>
    <t>损耗</t>
  </si>
  <si>
    <t>尺码</t>
  </si>
  <si>
    <t>订单数量</t>
  </si>
  <si>
    <t>加5%后的数量</t>
  </si>
  <si>
    <t>发坤博数量</t>
  </si>
  <si>
    <t>发丽绅数量</t>
  </si>
  <si>
    <t>需发丽豪 数量</t>
  </si>
  <si>
    <t>XS</t>
  </si>
  <si>
    <t>S</t>
  </si>
  <si>
    <t>M</t>
  </si>
  <si>
    <t>L</t>
  </si>
  <si>
    <t>XL</t>
  </si>
  <si>
    <t>XXL</t>
  </si>
  <si>
    <t>3240丽绅，7560坤博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</si>
</sst>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4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6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1" fillId="4" borderId="2" xfId="0" applyNumberFormat="1" applyFont="1" applyFill="1" applyBorder="1" applyAlignment="1">
      <alignment horizontal="center" vertical="center"/>
    </xf>
  </cellXfs>
  <cellStyles count="3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2 2" xfId="49"/>
    <cellStyle name="常规 7 5 2 2" xfId="50"/>
    <cellStyle name="常规 5 9 2" xfId="51"/>
    <cellStyle name="常规 2 2 4" xfId="52"/>
    <cellStyle name="常规 10 3" xfId="53"/>
    <cellStyle name="常规 3 14" xfId="54"/>
    <cellStyle name="常规 11 2 2" xfId="55"/>
    <cellStyle name="常规 3 4 3" xfId="56"/>
    <cellStyle name="常规 7 3" xfId="57"/>
    <cellStyle name="常规 4 13" xfId="58"/>
    <cellStyle name="常规 3 6 3" xfId="59"/>
    <cellStyle name="百分比 2" xfId="60"/>
    <cellStyle name="常规 6" xfId="61"/>
    <cellStyle name="常规 4 12 3" xfId="62"/>
    <cellStyle name="常规 4 12" xfId="63"/>
    <cellStyle name="常规 12 2 2" xfId="64"/>
    <cellStyle name="常规 5 2 4" xfId="65"/>
    <cellStyle name="常规 4 4 3" xfId="66"/>
    <cellStyle name="常规 4 2 2 3" xfId="67"/>
    <cellStyle name="常规 5 2" xfId="68"/>
    <cellStyle name="常规 4 12 2 2" xfId="69"/>
    <cellStyle name="常规 5 2 2" xfId="70"/>
    <cellStyle name="常规 4 11" xfId="71"/>
    <cellStyle name="常规 5 2 3" xfId="72"/>
    <cellStyle name="常规 4 14" xfId="73"/>
    <cellStyle name="常规 4 10 2 2" xfId="74"/>
    <cellStyle name="常规 26" xfId="75"/>
    <cellStyle name="常规 8 3" xfId="76"/>
    <cellStyle name="常规 3 2 6" xfId="77"/>
    <cellStyle name="常规 8 2" xfId="78"/>
    <cellStyle name="常规 5 10 2 2" xfId="79"/>
    <cellStyle name="常规 3 8 2" xfId="80"/>
    <cellStyle name="常规 5 14 2 2" xfId="81"/>
    <cellStyle name="常规 3 8 3" xfId="82"/>
    <cellStyle name="常规 4 15" xfId="83"/>
    <cellStyle name="常规 3 2 6 2" xfId="84"/>
    <cellStyle name="常规 4 16" xfId="85"/>
    <cellStyle name="常规 12" xfId="86"/>
    <cellStyle name="百分比 3 2" xfId="87"/>
    <cellStyle name="常规 21 2" xfId="88"/>
    <cellStyle name="常规 16 2" xfId="89"/>
    <cellStyle name="常规 10" xfId="90"/>
    <cellStyle name="常规 21 2 2" xfId="91"/>
    <cellStyle name="常规 16 2 2" xfId="92"/>
    <cellStyle name="常规 10 2" xfId="93"/>
    <cellStyle name="百分比 3" xfId="94"/>
    <cellStyle name="常规 11 3" xfId="95"/>
    <cellStyle name="常规 2 7" xfId="96"/>
    <cellStyle name="常规 10 2 2" xfId="97"/>
    <cellStyle name="常规 21 3" xfId="98"/>
    <cellStyle name="常规 16 3" xfId="99"/>
    <cellStyle name="常规 11" xfId="100"/>
    <cellStyle name="常规 13" xfId="101"/>
    <cellStyle name="常规 11 2" xfId="102"/>
    <cellStyle name="常规 12 2" xfId="103"/>
    <cellStyle name="常规 12 3" xfId="104"/>
    <cellStyle name="常规 13 2" xfId="105"/>
    <cellStyle name="常规 13 2 2" xfId="106"/>
    <cellStyle name="常规 13 3" xfId="107"/>
    <cellStyle name="常规 14" xfId="108"/>
    <cellStyle name="常规 14 2" xfId="109"/>
    <cellStyle name="常规 4 11 3" xfId="110"/>
    <cellStyle name="常规 14 2 2" xfId="111"/>
    <cellStyle name="常规 14 3" xfId="112"/>
    <cellStyle name="常规 20" xfId="113"/>
    <cellStyle name="常规 15" xfId="114"/>
    <cellStyle name="常规 20 2" xfId="115"/>
    <cellStyle name="常规 15 2" xfId="116"/>
    <cellStyle name="常规 20 2 2" xfId="117"/>
    <cellStyle name="常规 15 2 2" xfId="118"/>
    <cellStyle name="常规 5 2 2 2 2" xfId="119"/>
    <cellStyle name="常规 20 3" xfId="120"/>
    <cellStyle name="常规 15 3" xfId="121"/>
    <cellStyle name="常规 21" xfId="122"/>
    <cellStyle name="常规 16" xfId="123"/>
    <cellStyle name="常规 4 4 2 2" xfId="124"/>
    <cellStyle name="常规 4 2 2 2 2" xfId="125"/>
    <cellStyle name="常规 22" xfId="126"/>
    <cellStyle name="常规 17" xfId="127"/>
    <cellStyle name="常规 22 2" xfId="128"/>
    <cellStyle name="常规 17 2" xfId="129"/>
    <cellStyle name="常规 17 2 2" xfId="130"/>
    <cellStyle name="常规 17 3" xfId="131"/>
    <cellStyle name="常规 23" xfId="132"/>
    <cellStyle name="常规 18" xfId="133"/>
    <cellStyle name="常规 23 2" xfId="134"/>
    <cellStyle name="常规 18 2" xfId="135"/>
    <cellStyle name="常规 19 3" xfId="136"/>
    <cellStyle name="常规 18 2 2" xfId="137"/>
    <cellStyle name="常规 18 3" xfId="138"/>
    <cellStyle name="常规 24" xfId="139"/>
    <cellStyle name="常规 19" xfId="140"/>
    <cellStyle name="常规 24 2" xfId="141"/>
    <cellStyle name="常规 19 2" xfId="142"/>
    <cellStyle name="常规 5 11 3" xfId="143"/>
    <cellStyle name="常规 19 2 2" xfId="144"/>
    <cellStyle name="常规 3 14 2" xfId="145"/>
    <cellStyle name="常规 2" xfId="146"/>
    <cellStyle name="常规 3 14 2 2" xfId="147"/>
    <cellStyle name="常规 2 2" xfId="148"/>
    <cellStyle name="常规 2 2 2" xfId="149"/>
    <cellStyle name="常规 2 2 2 2" xfId="150"/>
    <cellStyle name="常规 2 2 3" xfId="151"/>
    <cellStyle name="常规 3 15" xfId="152"/>
    <cellStyle name="常规 2 2 3 2" xfId="153"/>
    <cellStyle name="常规 5 9 3" xfId="154"/>
    <cellStyle name="常规 2 2 5" xfId="155"/>
    <cellStyle name="常规 2 2 6" xfId="156"/>
    <cellStyle name="常规 2 3" xfId="157"/>
    <cellStyle name="常规 2 3 2" xfId="158"/>
    <cellStyle name="常规 2 4" xfId="159"/>
    <cellStyle name="常规 2 4 2" xfId="160"/>
    <cellStyle name="常规 3 8 2 2" xfId="161"/>
    <cellStyle name="常规 2 5" xfId="162"/>
    <cellStyle name="常规 2 6" xfId="163"/>
    <cellStyle name="常规 2 8" xfId="164"/>
    <cellStyle name="常规 25" xfId="165"/>
    <cellStyle name="常规 25 2" xfId="166"/>
    <cellStyle name="常规 27" xfId="167"/>
    <cellStyle name="常规 27 2" xfId="168"/>
    <cellStyle name="常规 28" xfId="169"/>
    <cellStyle name="常规 3 14 3" xfId="170"/>
    <cellStyle name="常规 3" xfId="171"/>
    <cellStyle name="常规 3 10" xfId="172"/>
    <cellStyle name="常规 3 10 2" xfId="173"/>
    <cellStyle name="常规 3 10 2 2" xfId="174"/>
    <cellStyle name="常规 3 10 3" xfId="175"/>
    <cellStyle name="常规 9 2 2" xfId="176"/>
    <cellStyle name="常规 3 11" xfId="177"/>
    <cellStyle name="常规 3 11 2" xfId="178"/>
    <cellStyle name="常规 3 11 2 2" xfId="179"/>
    <cellStyle name="常规 3 11 3" xfId="180"/>
    <cellStyle name="常规 3 12" xfId="181"/>
    <cellStyle name="常规 3 12 2" xfId="182"/>
    <cellStyle name="常规 3 12 2 2" xfId="183"/>
    <cellStyle name="常规 3 12 3" xfId="184"/>
    <cellStyle name="常规 3 13" xfId="185"/>
    <cellStyle name="常规 3 2 4" xfId="186"/>
    <cellStyle name="常规 3 13 2" xfId="187"/>
    <cellStyle name="常规 3 2 4 2" xfId="188"/>
    <cellStyle name="常规 3 13 2 2" xfId="189"/>
    <cellStyle name="常规 3 2 5" xfId="190"/>
    <cellStyle name="常规 3 13 3" xfId="191"/>
    <cellStyle name="常规 3 15 2" xfId="192"/>
    <cellStyle name="常规 3 16" xfId="193"/>
    <cellStyle name="常规 3 17" xfId="194"/>
    <cellStyle name="常规 3 18" xfId="195"/>
    <cellStyle name="常规 3 19" xfId="196"/>
    <cellStyle name="常规 3 2" xfId="197"/>
    <cellStyle name="常规 3 2 2" xfId="198"/>
    <cellStyle name="常规 3 2 2 2" xfId="199"/>
    <cellStyle name="常规 5 15" xfId="200"/>
    <cellStyle name="常规 3 2 2 2 2" xfId="201"/>
    <cellStyle name="常规 3 2 2 3" xfId="202"/>
    <cellStyle name="常规 3 2 3" xfId="203"/>
    <cellStyle name="常规 3 2 3 2" xfId="204"/>
    <cellStyle name="常规 3 2 3 2 2" xfId="205"/>
    <cellStyle name="常规 3 2 3 3" xfId="206"/>
    <cellStyle name="常规 5 14 3" xfId="207"/>
    <cellStyle name="常规 3 2 4 2 2" xfId="208"/>
    <cellStyle name="常规 3 2 4 3" xfId="209"/>
    <cellStyle name="常规 3 2 5 2" xfId="210"/>
    <cellStyle name="常规 3 2 5 2 2" xfId="211"/>
    <cellStyle name="常规 3 2 5 3" xfId="212"/>
    <cellStyle name="常规 4 11 2" xfId="213"/>
    <cellStyle name="常规 3 2 7" xfId="214"/>
    <cellStyle name="常规 3 3" xfId="215"/>
    <cellStyle name="常规 3 3 2" xfId="216"/>
    <cellStyle name="常规 3 3 2 2" xfId="217"/>
    <cellStyle name="常规 8 5 2 2" xfId="218"/>
    <cellStyle name="常规 3 3 3" xfId="219"/>
    <cellStyle name="常规 3 4" xfId="220"/>
    <cellStyle name="常规 3 4 2" xfId="221"/>
    <cellStyle name="常规 3 4 2 2" xfId="222"/>
    <cellStyle name="常规 3 5" xfId="223"/>
    <cellStyle name="常规 3 5 2" xfId="224"/>
    <cellStyle name="常规 9 3" xfId="225"/>
    <cellStyle name="常规 3 5 2 2" xfId="226"/>
    <cellStyle name="常规 3 5 3" xfId="227"/>
    <cellStyle name="常规 3 6" xfId="228"/>
    <cellStyle name="常规 3 6 2" xfId="229"/>
    <cellStyle name="常规 3 6 2 2" xfId="230"/>
    <cellStyle name="常规 3 7" xfId="231"/>
    <cellStyle name="常规 3 7 2" xfId="232"/>
    <cellStyle name="常规 3 7 2 2" xfId="233"/>
    <cellStyle name="常规 3 7 3" xfId="234"/>
    <cellStyle name="常规 3 8" xfId="235"/>
    <cellStyle name="常规 3 9" xfId="236"/>
    <cellStyle name="常规 3 9 2" xfId="237"/>
    <cellStyle name="常规 3 9 3" xfId="238"/>
    <cellStyle name="常规 5 3 2 2" xfId="239"/>
    <cellStyle name="常规 4" xfId="240"/>
    <cellStyle name="常规 4 10" xfId="241"/>
    <cellStyle name="常规 4 10 2" xfId="242"/>
    <cellStyle name="常规 4 10 3" xfId="243"/>
    <cellStyle name="常规 4 11 2 2" xfId="244"/>
    <cellStyle name="常规 5" xfId="245"/>
    <cellStyle name="常规 4 12 2" xfId="246"/>
    <cellStyle name="常规 4 13 2" xfId="247"/>
    <cellStyle name="常规 4 13 2 2" xfId="248"/>
    <cellStyle name="常规 4 13 3" xfId="249"/>
    <cellStyle name="常规 4 14 2" xfId="250"/>
    <cellStyle name="常规 4 14 2 2" xfId="251"/>
    <cellStyle name="常规 4 14 3" xfId="252"/>
    <cellStyle name="常规 4 15 2" xfId="253"/>
    <cellStyle name="常规 4 17" xfId="254"/>
    <cellStyle name="常规 4 2" xfId="255"/>
    <cellStyle name="常规 4 4" xfId="256"/>
    <cellStyle name="常规 4 2 2" xfId="257"/>
    <cellStyle name="常规 4 4 2" xfId="258"/>
    <cellStyle name="常规 4 2 2 2" xfId="259"/>
    <cellStyle name="常规 4 5" xfId="260"/>
    <cellStyle name="常规 4 2 3" xfId="261"/>
    <cellStyle name="常规 7 4" xfId="262"/>
    <cellStyle name="常规 4 5 2" xfId="263"/>
    <cellStyle name="常规 4 2 3 2" xfId="264"/>
    <cellStyle name="常规 7 4 2" xfId="265"/>
    <cellStyle name="常规 4 5 2 2" xfId="266"/>
    <cellStyle name="常规 4 2 3 2 2" xfId="267"/>
    <cellStyle name="常规 7 5" xfId="268"/>
    <cellStyle name="常规 4 5 3" xfId="269"/>
    <cellStyle name="常规 4 2 3 3" xfId="270"/>
    <cellStyle name="常规 4 6" xfId="271"/>
    <cellStyle name="常规 4 2 4" xfId="272"/>
    <cellStyle name="常规 8 4" xfId="273"/>
    <cellStyle name="常规 4 6 2" xfId="274"/>
    <cellStyle name="常规 4 2 4 2" xfId="275"/>
    <cellStyle name="常规 8 4 2" xfId="276"/>
    <cellStyle name="常规 4 6 2 2" xfId="277"/>
    <cellStyle name="常规 4 2 4 2 2" xfId="278"/>
    <cellStyle name="常规 8 5" xfId="279"/>
    <cellStyle name="常规 4 6 3" xfId="280"/>
    <cellStyle name="常规 4 2 4 3" xfId="281"/>
    <cellStyle name="常规 4 7" xfId="282"/>
    <cellStyle name="常规 4 2 5" xfId="283"/>
    <cellStyle name="常规 4 7 2" xfId="284"/>
    <cellStyle name="常规 4 2 5 2" xfId="285"/>
    <cellStyle name="常规 8 7" xfId="286"/>
    <cellStyle name="常规 4 7 2 2" xfId="287"/>
    <cellStyle name="常规 4 2 5 2 2" xfId="288"/>
    <cellStyle name="常规 4 7 3" xfId="289"/>
    <cellStyle name="常规 4 2 5 3" xfId="290"/>
    <cellStyle name="常规 4 8" xfId="291"/>
    <cellStyle name="常规 4 2 6" xfId="292"/>
    <cellStyle name="常规 4 8 2" xfId="293"/>
    <cellStyle name="常规 4 2 6 2" xfId="294"/>
    <cellStyle name="常规 4 9" xfId="295"/>
    <cellStyle name="常规 4 2 7" xfId="296"/>
    <cellStyle name="常规 4 3" xfId="297"/>
    <cellStyle name="常规 5 4" xfId="298"/>
    <cellStyle name="常规 4 3 2" xfId="299"/>
    <cellStyle name="常规 5 4 2" xfId="300"/>
    <cellStyle name="常规 4 3 2 2" xfId="301"/>
    <cellStyle name="常规 5 5" xfId="302"/>
    <cellStyle name="常规 4 3 3" xfId="303"/>
    <cellStyle name="常规 4 8 2 2" xfId="304"/>
    <cellStyle name="常规 4 8 3" xfId="305"/>
    <cellStyle name="常规 4 9 2" xfId="306"/>
    <cellStyle name="常规 4 9 2 2" xfId="307"/>
    <cellStyle name="常规 4 9 3" xfId="308"/>
    <cellStyle name="常规 5 10" xfId="309"/>
    <cellStyle name="常规 8" xfId="310"/>
    <cellStyle name="常规 5 10 2" xfId="311"/>
    <cellStyle name="常规 9" xfId="312"/>
    <cellStyle name="常规 5 10 3" xfId="313"/>
    <cellStyle name="常规 5 11" xfId="314"/>
    <cellStyle name="常规 5 11 2" xfId="315"/>
    <cellStyle name="常规 5 11 2 2" xfId="316"/>
    <cellStyle name="常规 5 12" xfId="317"/>
    <cellStyle name="常规 5 12 2" xfId="318"/>
    <cellStyle name="常规 5 12 2 2" xfId="319"/>
    <cellStyle name="常规 5 12 3" xfId="320"/>
    <cellStyle name="常规 5 13" xfId="321"/>
    <cellStyle name="常规 5 13 2" xfId="322"/>
    <cellStyle name="常规 5 13 2 2" xfId="323"/>
    <cellStyle name="常规 5 13 3" xfId="324"/>
    <cellStyle name="常规 5 14" xfId="325"/>
    <cellStyle name="常规 5 14 2" xfId="326"/>
    <cellStyle name="常规 5 15 2" xfId="327"/>
    <cellStyle name="常规 5 16" xfId="328"/>
    <cellStyle name="常规 5 2 2 2" xfId="329"/>
    <cellStyle name="常规 5 2 2 3" xfId="330"/>
    <cellStyle name="常规 7 2 3" xfId="331"/>
    <cellStyle name="常规 5 2 3 2" xfId="332"/>
    <cellStyle name="常规 5 2 3 2 2" xfId="333"/>
    <cellStyle name="常规 5 2 3 3" xfId="334"/>
    <cellStyle name="常规 7 3 3" xfId="335"/>
    <cellStyle name="常规 5 2 4 2" xfId="336"/>
    <cellStyle name="常规 5 2 4 2 2" xfId="337"/>
    <cellStyle name="常规 5 2 4 3" xfId="338"/>
    <cellStyle name="常规 5 2 5" xfId="339"/>
    <cellStyle name="常规 7 4 3" xfId="340"/>
    <cellStyle name="常规 5 2 5 2" xfId="341"/>
    <cellStyle name="常规 5 2 5 2 2" xfId="342"/>
    <cellStyle name="常规 5 2 5 3" xfId="343"/>
    <cellStyle name="常规 5 2 6" xfId="344"/>
    <cellStyle name="常规 7 5 3" xfId="345"/>
    <cellStyle name="常规 5 2 6 2" xfId="346"/>
    <cellStyle name="常规 5 2 7" xfId="347"/>
    <cellStyle name="常规 5 3" xfId="348"/>
    <cellStyle name="常规 5 3 2" xfId="349"/>
    <cellStyle name="常规 5 3 3" xfId="350"/>
    <cellStyle name="常规 5 8" xfId="351"/>
    <cellStyle name="常规 5 4 2 2" xfId="352"/>
    <cellStyle name="常规 5 4 3" xfId="353"/>
    <cellStyle name="常规 5 5 2" xfId="354"/>
    <cellStyle name="常规 5 5 2 2" xfId="355"/>
    <cellStyle name="常规 5 5 3" xfId="356"/>
    <cellStyle name="常规 5 6" xfId="357"/>
    <cellStyle name="常规 5 6 2" xfId="358"/>
    <cellStyle name="常规 5 6 2 2" xfId="359"/>
    <cellStyle name="常规 5 6 3" xfId="360"/>
    <cellStyle name="常规 5 7" xfId="361"/>
    <cellStyle name="常规 5 7 2" xfId="362"/>
    <cellStyle name="常规 5 7 2 2" xfId="363"/>
    <cellStyle name="常规 5 7 3" xfId="364"/>
    <cellStyle name="常规 5 8 2" xfId="365"/>
    <cellStyle name="常规 5 8 2 2" xfId="366"/>
    <cellStyle name="常规 5 8 3" xfId="367"/>
    <cellStyle name="常规 5 9" xfId="368"/>
    <cellStyle name="常规 5 9 2 2" xfId="369"/>
    <cellStyle name="常规 7" xfId="370"/>
    <cellStyle name="常规 7 2" xfId="371"/>
    <cellStyle name="常规 7 2 2" xfId="372"/>
    <cellStyle name="常规 7 2 2 2" xfId="373"/>
    <cellStyle name="常规 7 3 2" xfId="374"/>
    <cellStyle name="常规 7 3 2 2" xfId="375"/>
    <cellStyle name="常规 7 4 2 2" xfId="376"/>
    <cellStyle name="常规 7 5 2" xfId="377"/>
    <cellStyle name="常规 7 6" xfId="378"/>
    <cellStyle name="常规 7 6 2" xfId="379"/>
    <cellStyle name="常规 7 7" xfId="380"/>
    <cellStyle name="常规 8 2 2" xfId="381"/>
    <cellStyle name="常规 8 2 2 2" xfId="382"/>
    <cellStyle name="常规 8 2 3" xfId="383"/>
    <cellStyle name="常规 8 3 2" xfId="384"/>
    <cellStyle name="常规 8 3 2 2" xfId="385"/>
    <cellStyle name="常规 8 3 3" xfId="386"/>
    <cellStyle name="常规 8 4 2 2" xfId="387"/>
    <cellStyle name="常规 8 4 3" xfId="388"/>
    <cellStyle name="常规 8 5 2" xfId="389"/>
    <cellStyle name="常规 8 5 3" xfId="390"/>
    <cellStyle name="常规 8 6" xfId="391"/>
    <cellStyle name="常规 8 6 2" xfId="392"/>
    <cellStyle name="常规 9 2" xfId="393"/>
  </cellStyles>
  <tableStyles count="0" defaultTableStyle="TableStyleMedium9" defaultPivotStyle="PivotStyleLight16"/>
  <colors>
    <mruColors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zoomScale="85" zoomScaleNormal="85" workbookViewId="0">
      <selection activeCell="F16" sqref="F16"/>
    </sheetView>
  </sheetViews>
  <sheetFormatPr defaultColWidth="9" defaultRowHeight="16.5"/>
  <cols>
    <col min="1" max="3" width="9" style="1"/>
    <col min="4" max="4" width="16.9083333333333" style="1" customWidth="1"/>
    <col min="5" max="5" width="14.9916666666667" style="1" customWidth="1"/>
    <col min="6" max="8" width="14.9916666666667" style="2" customWidth="1"/>
    <col min="9" max="9" width="25.8333333333333" style="1" customWidth="1"/>
    <col min="10" max="16384" width="9" style="1"/>
  </cols>
  <sheetData>
    <row r="1" s="1" customFormat="1" ht="37" customHeight="1" spans="1:9">
      <c r="A1" s="3" t="s">
        <v>0</v>
      </c>
      <c r="B1" s="4"/>
      <c r="C1" s="4"/>
      <c r="D1" s="4"/>
      <c r="E1" s="4" t="s">
        <v>1</v>
      </c>
      <c r="F1" s="5"/>
      <c r="G1" s="5"/>
      <c r="H1" s="5"/>
      <c r="I1" s="4"/>
    </row>
    <row r="2" s="1" customFormat="1" ht="20" customHeight="1" spans="1:9">
      <c r="A2" s="4" t="s">
        <v>2</v>
      </c>
      <c r="B2" s="6" t="s">
        <v>3</v>
      </c>
      <c r="C2" s="6" t="s">
        <v>4</v>
      </c>
      <c r="D2" s="6" t="s">
        <v>5</v>
      </c>
      <c r="E2" s="7" t="s">
        <v>6</v>
      </c>
      <c r="F2" s="8" t="s">
        <v>7</v>
      </c>
      <c r="G2" s="9"/>
      <c r="H2" s="10"/>
      <c r="I2" s="6" t="s">
        <v>8</v>
      </c>
    </row>
    <row r="3" s="1" customFormat="1" ht="20" customHeight="1" spans="1:9">
      <c r="A3" s="4">
        <v>1.05</v>
      </c>
      <c r="B3" s="6" t="s">
        <v>9</v>
      </c>
      <c r="C3" s="6">
        <v>1978</v>
      </c>
      <c r="D3" s="6">
        <f t="shared" ref="D3:D8" si="0">A3*C3</f>
        <v>2076.9</v>
      </c>
      <c r="E3" s="7">
        <v>1452</v>
      </c>
      <c r="F3" s="8">
        <v>622</v>
      </c>
      <c r="G3" s="9"/>
      <c r="H3" s="9"/>
      <c r="I3" s="6">
        <f t="shared" ref="I3:I8" si="1">D3-E3-F3-G3-H3</f>
        <v>2.90000000000009</v>
      </c>
    </row>
    <row r="4" s="1" customFormat="1" ht="20" customHeight="1" spans="1:9">
      <c r="A4" s="4">
        <v>1.05</v>
      </c>
      <c r="B4" s="6" t="s">
        <v>10</v>
      </c>
      <c r="C4" s="6">
        <v>2596</v>
      </c>
      <c r="D4" s="6">
        <f t="shared" si="0"/>
        <v>2725.8</v>
      </c>
      <c r="E4" s="7">
        <v>1905</v>
      </c>
      <c r="F4" s="8">
        <v>816</v>
      </c>
      <c r="G4" s="9"/>
      <c r="H4" s="9"/>
      <c r="I4" s="6">
        <f t="shared" si="1"/>
        <v>4.80000000000018</v>
      </c>
    </row>
    <row r="5" s="1" customFormat="1" ht="20" customHeight="1" spans="1:9">
      <c r="A5" s="4">
        <v>1.05</v>
      </c>
      <c r="B5" s="6" t="s">
        <v>11</v>
      </c>
      <c r="C5" s="6">
        <v>2905</v>
      </c>
      <c r="D5" s="6">
        <f t="shared" si="0"/>
        <v>3050.25</v>
      </c>
      <c r="E5" s="7">
        <v>2132</v>
      </c>
      <c r="F5" s="8">
        <v>914</v>
      </c>
      <c r="G5" s="9"/>
      <c r="H5" s="9"/>
      <c r="I5" s="6">
        <f t="shared" si="1"/>
        <v>4.25</v>
      </c>
    </row>
    <row r="6" s="1" customFormat="1" ht="20" customHeight="1" spans="1:9">
      <c r="A6" s="4">
        <v>1.05</v>
      </c>
      <c r="B6" s="6" t="s">
        <v>12</v>
      </c>
      <c r="C6" s="6">
        <v>1782</v>
      </c>
      <c r="D6" s="6">
        <f t="shared" si="0"/>
        <v>1871.1</v>
      </c>
      <c r="E6" s="7">
        <v>1308</v>
      </c>
      <c r="F6" s="8">
        <v>561</v>
      </c>
      <c r="G6" s="9"/>
      <c r="H6" s="9"/>
      <c r="I6" s="6">
        <f t="shared" si="1"/>
        <v>2.10000000000014</v>
      </c>
    </row>
    <row r="7" s="1" customFormat="1" ht="20" customHeight="1" spans="1:9">
      <c r="A7" s="4">
        <v>1.05</v>
      </c>
      <c r="B7" s="6" t="s">
        <v>13</v>
      </c>
      <c r="C7" s="6">
        <v>690</v>
      </c>
      <c r="D7" s="6">
        <f t="shared" si="0"/>
        <v>724.5</v>
      </c>
      <c r="E7" s="7">
        <v>507</v>
      </c>
      <c r="F7" s="8">
        <v>217</v>
      </c>
      <c r="G7" s="9"/>
      <c r="H7" s="9"/>
      <c r="I7" s="6">
        <f t="shared" si="1"/>
        <v>0.5</v>
      </c>
    </row>
    <row r="8" s="1" customFormat="1" ht="20" customHeight="1" spans="1:9">
      <c r="A8" s="4">
        <v>1.05</v>
      </c>
      <c r="B8" s="6" t="s">
        <v>14</v>
      </c>
      <c r="C8" s="6">
        <v>350</v>
      </c>
      <c r="D8" s="6">
        <f t="shared" si="0"/>
        <v>367.5</v>
      </c>
      <c r="E8" s="7">
        <v>257</v>
      </c>
      <c r="F8" s="8">
        <v>110</v>
      </c>
      <c r="G8" s="9"/>
      <c r="H8" s="9"/>
      <c r="I8" s="6">
        <f t="shared" si="1"/>
        <v>0.5</v>
      </c>
    </row>
    <row r="9" s="1" customFormat="1" ht="20" customHeight="1" spans="1:9">
      <c r="A9" s="11"/>
      <c r="B9" s="12"/>
      <c r="C9" s="12"/>
      <c r="D9" s="12"/>
      <c r="E9" s="13"/>
      <c r="F9" s="14"/>
      <c r="G9" s="15"/>
      <c r="H9" s="15"/>
      <c r="I9" s="12"/>
    </row>
    <row r="10" s="1" customFormat="1" spans="1:9">
      <c r="A10" s="11"/>
      <c r="B10" s="11"/>
      <c r="C10" s="11">
        <f>SUM(C3:C9)</f>
        <v>10301</v>
      </c>
      <c r="D10" s="11">
        <f t="shared" ref="D10:I10" si="2">SUM(D3:D9)</f>
        <v>10816.05</v>
      </c>
      <c r="E10" s="11">
        <f t="shared" si="2"/>
        <v>7561</v>
      </c>
      <c r="F10" s="11">
        <f t="shared" si="2"/>
        <v>3240</v>
      </c>
      <c r="G10" s="11"/>
      <c r="H10" s="11">
        <f t="shared" si="2"/>
        <v>0</v>
      </c>
      <c r="I10" s="11">
        <f t="shared" si="2"/>
        <v>15.0500000000004</v>
      </c>
    </row>
    <row r="11" s="1" customFormat="1" spans="8:8">
      <c r="H11" s="2"/>
    </row>
    <row r="16" spans="5:5">
      <c r="E16" s="1" t="s">
        <v>15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2008-09-11T17:22:00Z</dcterms:created>
  <cp:lastPrinted>2019-07-31T08:45:00Z</cp:lastPrinted>
  <dcterms:modified xsi:type="dcterms:W3CDTF">2025-02-20T07:45:33Z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0AF1E6B103C04EA8B5AD40A792CDF8B6_12</vt:lpwstr>
  </property>
</Properties>
</file>