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Summary Table-English Format" sheetId="2" r:id="rId7"/>
  </sheets>
  <definedNames>
    <definedName name="_xlnm._FilterDatabase" localSheetId="6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<sst xmlns="http://schemas.openxmlformats.org/spreadsheetml/2006/main" count="1289" uniqueCount="91">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</sst>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 applyAlignment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4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4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4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4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4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4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4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4">
        <v>19</v>
      </c>
      <c r="Q38" s="4">
        <v>209</v>
      </c>
      <c r="R38" s="4">
        <v>0</v>
      </c>
      <c r="S38" s="4">
        <v>0</v>
      </c>
    </row>
    <row r="41" spans="1:40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4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</row>
    <row r="44" spans="1:14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</row>
    <row r="45" spans="1:14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</row>
    <row r="46" spans="1:14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</row>
    <row r="47" spans="1:14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</row>
    <row r="48" spans="1:14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</row>
    <row r="49" spans="1:14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</row>
    <row r="50" spans="1:14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</row>
    <row r="51" spans="1:14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</row>
    <row r="52" spans="1:14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</row>
    <row r="53" spans="1:14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</row>
    <row r="54" spans="1:14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</row>
    <row r="55" spans="1:14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</row>
    <row r="56" spans="1:14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</row>
    <row r="57" spans="1:14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</row>
    <row r="58" spans="1:14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</row>
    <row r="59" spans="1:14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</row>
    <row r="60" spans="1:14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</row>
    <row r="61" spans="1:14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</row>
    <row r="62" spans="1:14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</row>
    <row r="63" spans="1:14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</row>
    <row r="64" spans="1:14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</row>
    <row r="65" spans="1:14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</row>
    <row r="66" spans="1:14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</row>
    <row r="67" spans="1:14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</row>
    <row r="68" spans="1:14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</row>
    <row r="69" s="2" customFormat="1" spans="1:14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</row>
    <row r="70" s="2" customFormat="1" spans="1:14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</row>
    <row r="71" spans="1:14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</row>
    <row r="72" spans="1:14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</row>
    <row r="73" spans="1:14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</row>
    <row r="74" spans="1:14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</row>
    <row r="75" spans="1:14">
      <c r="A75" s="4" t="s">
        <v>20</v>
      </c>
      <c r="B75" s="4" t="s">
        <v>21</v>
      </c>
      <c r="C75" s="4">
        <v>1576536</v>
      </c>
      <c r="D75" s="4" t="s">
        <v>49</v>
      </c>
      <c r="E75" s="13" t="s">
        <v>41</v>
      </c>
      <c r="F75" s="5" t="s">
        <v>24</v>
      </c>
      <c r="G75" s="5" t="s">
        <v>50</v>
      </c>
      <c r="H75" s="5">
        <v>1</v>
      </c>
      <c r="I75" s="5">
        <v>46</v>
      </c>
      <c r="J75" s="5">
        <v>69</v>
      </c>
      <c r="K75" s="4">
        <v>69</v>
      </c>
      <c r="L75" s="4">
        <v>46</v>
      </c>
      <c r="M75" s="4">
        <v>23</v>
      </c>
      <c r="N75" s="4" t="s">
        <v>49</v>
      </c>
    </row>
    <row r="76" spans="1:14">
      <c r="A76" s="4" t="s">
        <v>20</v>
      </c>
      <c r="B76" s="4" t="s">
        <v>21</v>
      </c>
      <c r="C76" s="4">
        <v>1576536</v>
      </c>
      <c r="D76" s="4" t="s">
        <v>49</v>
      </c>
      <c r="E76" s="13" t="s">
        <v>41</v>
      </c>
      <c r="F76" s="5" t="s">
        <v>26</v>
      </c>
      <c r="G76" s="5" t="s">
        <v>51</v>
      </c>
      <c r="H76" s="5">
        <v>1</v>
      </c>
      <c r="I76" s="5">
        <v>34</v>
      </c>
      <c r="J76" s="5">
        <v>51</v>
      </c>
      <c r="K76" s="4">
        <v>51</v>
      </c>
      <c r="L76" s="4">
        <v>34</v>
      </c>
      <c r="M76" s="4">
        <v>17</v>
      </c>
      <c r="N76" s="4" t="s">
        <v>49</v>
      </c>
    </row>
    <row r="77" spans="1:14">
      <c r="A77" s="4" t="s">
        <v>20</v>
      </c>
      <c r="B77" s="4" t="s">
        <v>21</v>
      </c>
      <c r="C77" s="4">
        <v>1576538</v>
      </c>
      <c r="D77" s="4" t="s">
        <v>52</v>
      </c>
      <c r="E77" s="13" t="s">
        <v>41</v>
      </c>
      <c r="F77" s="5" t="s">
        <v>24</v>
      </c>
      <c r="G77" s="5" t="s">
        <v>53</v>
      </c>
      <c r="H77" s="5">
        <v>1</v>
      </c>
      <c r="I77" s="5">
        <v>50</v>
      </c>
      <c r="J77" s="5">
        <v>75</v>
      </c>
      <c r="K77" s="4">
        <v>75</v>
      </c>
      <c r="L77" s="4">
        <v>50</v>
      </c>
      <c r="M77" s="4">
        <v>25</v>
      </c>
      <c r="N77" s="4" t="s">
        <v>52</v>
      </c>
    </row>
    <row r="78" spans="1:14">
      <c r="A78" s="4" t="s">
        <v>20</v>
      </c>
      <c r="B78" s="4" t="s">
        <v>21</v>
      </c>
      <c r="C78" s="4">
        <v>1576538</v>
      </c>
      <c r="D78" s="4" t="s">
        <v>52</v>
      </c>
      <c r="E78" s="13" t="s">
        <v>41</v>
      </c>
      <c r="F78" s="5" t="s">
        <v>26</v>
      </c>
      <c r="G78" s="5" t="s">
        <v>54</v>
      </c>
      <c r="H78" s="5">
        <v>1</v>
      </c>
      <c r="I78" s="5">
        <v>38</v>
      </c>
      <c r="J78" s="5">
        <v>57</v>
      </c>
      <c r="K78" s="4">
        <v>57</v>
      </c>
      <c r="L78" s="4">
        <v>38</v>
      </c>
      <c r="M78" s="4">
        <v>19</v>
      </c>
      <c r="N78" s="4" t="s">
        <v>52</v>
      </c>
    </row>
    <row r="80" spans="7:7">
      <c r="G80" s="40" t="s">
        <v>56</v>
      </c>
    </row>
    <row r="81" spans="8:13">
      <c r="H81" s="41"/>
      <c r="I81" s="46" t="s">
        <v>9</v>
      </c>
      <c r="J81" s="46" t="s">
        <v>10</v>
      </c>
      <c r="K81" s="46" t="s">
        <v>11</v>
      </c>
      <c r="L81" s="46" t="s">
        <v>12</v>
      </c>
      <c r="M81" s="46" t="s">
        <v>13</v>
      </c>
    </row>
    <row r="82" spans="7:14">
      <c r="G82" t="s">
        <v>57</v>
      </c>
      <c r="H82" s="42" t="s">
        <v>24</v>
      </c>
      <c r="I82" s="42">
        <f>I43+I45+I47+I49+I51+I53+I55+I57+I59+I61+I63+I65+I67+I69+I71+I73</f>
        <v>640</v>
      </c>
      <c r="J82" s="42">
        <f t="shared" ref="J82:M82" si="0">J43+J45+J47+J49+J51+J53+J55+J57+J59+J61+J63+J65+J67+J69+J71+J73</f>
        <v>960</v>
      </c>
      <c r="K82" s="42">
        <f t="shared" si="0"/>
        <v>960</v>
      </c>
      <c r="L82" s="42">
        <f t="shared" si="0"/>
        <v>640</v>
      </c>
      <c r="M82" s="42">
        <f t="shared" si="0"/>
        <v>268</v>
      </c>
      <c r="N82" s="47">
        <f>SUM(I82:M82)</f>
        <v>3468</v>
      </c>
    </row>
    <row r="83" spans="8:14">
      <c r="H83" s="42" t="s">
        <v>26</v>
      </c>
      <c r="I83" s="42">
        <f>I44+I46+I48+I50+I52+I54+I56+I58+I60+I62+I64+I66+I68+I70+I72+I74</f>
        <v>480</v>
      </c>
      <c r="J83" s="42">
        <f t="shared" ref="J83:M83" si="1">J44+J46+J48+J50+J52+J54+J56+J58+J60+J62+J64+J66+J68+J70+J72+J74</f>
        <v>720</v>
      </c>
      <c r="K83" s="42">
        <f t="shared" si="1"/>
        <v>720</v>
      </c>
      <c r="L83" s="42">
        <f t="shared" si="1"/>
        <v>480</v>
      </c>
      <c r="M83" s="42">
        <f t="shared" si="1"/>
        <v>200</v>
      </c>
      <c r="N83" s="47">
        <f>SUM(I83:M83)</f>
        <v>2600</v>
      </c>
    </row>
    <row r="85" spans="7:13">
      <c r="G85" t="s">
        <v>58</v>
      </c>
      <c r="H85" s="15"/>
      <c r="I85" s="48" t="s">
        <v>9</v>
      </c>
      <c r="J85" s="48" t="s">
        <v>10</v>
      </c>
      <c r="K85" s="48" t="s">
        <v>11</v>
      </c>
      <c r="L85" s="48" t="s">
        <v>12</v>
      </c>
      <c r="M85" s="48" t="s">
        <v>13</v>
      </c>
    </row>
    <row r="86" spans="8:14">
      <c r="H86" s="43" t="s">
        <v>24</v>
      </c>
      <c r="I86" s="49">
        <f>I75+I77</f>
        <v>96</v>
      </c>
      <c r="J86" s="49">
        <f t="shared" ref="J86:M86" si="2">J75+J77</f>
        <v>144</v>
      </c>
      <c r="K86" s="49">
        <f t="shared" si="2"/>
        <v>144</v>
      </c>
      <c r="L86" s="49">
        <f t="shared" si="2"/>
        <v>96</v>
      </c>
      <c r="M86" s="49">
        <f t="shared" si="2"/>
        <v>48</v>
      </c>
      <c r="N86" s="47">
        <f>SUM(I86:M86)</f>
        <v>528</v>
      </c>
    </row>
    <row r="87" spans="8:14">
      <c r="H87" s="43" t="s">
        <v>26</v>
      </c>
      <c r="I87" s="49">
        <f>I76+I78</f>
        <v>72</v>
      </c>
      <c r="J87" s="49">
        <f t="shared" ref="J87:M87" si="3">J76+J78</f>
        <v>108</v>
      </c>
      <c r="K87" s="49">
        <f t="shared" si="3"/>
        <v>108</v>
      </c>
      <c r="L87" s="49">
        <f t="shared" si="3"/>
        <v>72</v>
      </c>
      <c r="M87" s="49">
        <f t="shared" si="3"/>
        <v>36</v>
      </c>
      <c r="N87" s="47">
        <f>SUM(I87:M87)</f>
        <v>396</v>
      </c>
    </row>
    <row r="88" spans="14:14">
      <c r="N88" s="47">
        <f>SUM(N82:N87)</f>
        <v>6992</v>
      </c>
    </row>
    <row r="89" ht="15" spans="7:7">
      <c r="G89" s="44" t="s">
        <v>59</v>
      </c>
    </row>
    <row r="90" spans="8:13">
      <c r="H90" s="45"/>
      <c r="I90" s="50" t="s">
        <v>9</v>
      </c>
      <c r="J90" s="50" t="s">
        <v>10</v>
      </c>
      <c r="K90" s="50" t="s">
        <v>11</v>
      </c>
      <c r="L90" s="50" t="s">
        <v>12</v>
      </c>
      <c r="M90" s="50" t="s">
        <v>13</v>
      </c>
    </row>
    <row r="91" spans="8:14">
      <c r="H91" s="42" t="s">
        <v>24</v>
      </c>
      <c r="I91" s="42">
        <f>I82+I86</f>
        <v>736</v>
      </c>
      <c r="J91" s="42">
        <f t="shared" ref="J91:M91" si="4">J82+J86</f>
        <v>1104</v>
      </c>
      <c r="K91" s="42">
        <f t="shared" si="4"/>
        <v>1104</v>
      </c>
      <c r="L91" s="42">
        <f t="shared" si="4"/>
        <v>736</v>
      </c>
      <c r="M91" s="42">
        <f t="shared" si="4"/>
        <v>316</v>
      </c>
      <c r="N91" s="47">
        <f>SUM(I91:M91)</f>
        <v>3996</v>
      </c>
    </row>
    <row r="92" spans="8:14">
      <c r="H92" s="42" t="s">
        <v>26</v>
      </c>
      <c r="I92" s="42">
        <f>I83+I87</f>
        <v>552</v>
      </c>
      <c r="J92" s="42">
        <f t="shared" ref="J92:M92" si="5">J83+J87</f>
        <v>828</v>
      </c>
      <c r="K92" s="42">
        <f t="shared" si="5"/>
        <v>828</v>
      </c>
      <c r="L92" s="42">
        <f t="shared" si="5"/>
        <v>552</v>
      </c>
      <c r="M92" s="42">
        <f t="shared" si="5"/>
        <v>236</v>
      </c>
      <c r="N92" s="47">
        <f>SUM(I92:M92)</f>
        <v>2996</v>
      </c>
    </row>
    <row r="93" spans="9:14">
      <c r="I93" s="5">
        <f>SUM(I91:I92)</f>
        <v>1288</v>
      </c>
      <c r="J93" s="5">
        <f t="shared" ref="J93:N93" si="6">SUM(J91:J92)</f>
        <v>1932</v>
      </c>
      <c r="K93" s="5">
        <f t="shared" si="6"/>
        <v>1932</v>
      </c>
      <c r="L93" s="5">
        <f t="shared" si="6"/>
        <v>1288</v>
      </c>
      <c r="M93" s="5">
        <f t="shared" si="6"/>
        <v>552</v>
      </c>
      <c r="N93" s="47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spans="1:10">
      <c r="A4" s="33" t="s">
        <v>20</v>
      </c>
      <c r="B4" s="33" t="s">
        <v>24</v>
      </c>
      <c r="C4" s="31" t="s">
        <v>66</v>
      </c>
      <c r="D4" s="31" t="s">
        <v>67</v>
      </c>
      <c r="E4" s="31">
        <v>284</v>
      </c>
      <c r="F4" s="31">
        <v>426</v>
      </c>
      <c r="G4" s="31">
        <v>426</v>
      </c>
      <c r="H4" s="31">
        <v>284</v>
      </c>
      <c r="I4" s="31">
        <v>145</v>
      </c>
      <c r="J4" s="31" t="s">
        <v>68</v>
      </c>
    </row>
    <row r="5" ht="72.5" spans="1:10">
      <c r="A5" s="32"/>
      <c r="B5" s="32"/>
      <c r="C5" s="31" t="s">
        <v>69</v>
      </c>
      <c r="D5" s="31" t="s">
        <v>67</v>
      </c>
      <c r="E5" s="31">
        <v>348</v>
      </c>
      <c r="F5" s="31">
        <v>522</v>
      </c>
      <c r="G5" s="31">
        <v>522</v>
      </c>
      <c r="H5" s="31">
        <v>348</v>
      </c>
      <c r="I5" s="31">
        <v>175</v>
      </c>
      <c r="J5" s="31" t="s">
        <v>70</v>
      </c>
    </row>
    <row r="6" spans="1:10">
      <c r="A6" s="32"/>
      <c r="B6" s="34"/>
      <c r="C6" s="31"/>
      <c r="D6" s="31" t="s">
        <v>71</v>
      </c>
      <c r="E6" s="31">
        <v>104</v>
      </c>
      <c r="F6" s="31">
        <v>156</v>
      </c>
      <c r="G6" s="31">
        <v>156</v>
      </c>
      <c r="H6" s="31">
        <v>104</v>
      </c>
      <c r="I6" s="31">
        <v>0</v>
      </c>
      <c r="J6" s="31" t="s">
        <v>72</v>
      </c>
    </row>
    <row r="7" spans="1:10">
      <c r="A7" s="32"/>
      <c r="B7" s="33" t="s">
        <v>26</v>
      </c>
      <c r="C7" s="31" t="s">
        <v>66</v>
      </c>
      <c r="D7" s="31" t="s">
        <v>67</v>
      </c>
      <c r="E7" s="31">
        <v>206</v>
      </c>
      <c r="F7" s="31">
        <v>309</v>
      </c>
      <c r="G7" s="31">
        <v>309</v>
      </c>
      <c r="H7" s="31">
        <v>206</v>
      </c>
      <c r="I7" s="31">
        <v>105</v>
      </c>
      <c r="J7" s="31" t="s">
        <v>68</v>
      </c>
    </row>
    <row r="8" ht="72.5" spans="1:10">
      <c r="A8" s="32"/>
      <c r="B8" s="32"/>
      <c r="C8" s="31" t="s">
        <v>69</v>
      </c>
      <c r="D8" s="31" t="s">
        <v>67</v>
      </c>
      <c r="E8" s="31">
        <v>266</v>
      </c>
      <c r="F8" s="31">
        <v>399</v>
      </c>
      <c r="G8" s="31">
        <v>399</v>
      </c>
      <c r="H8" s="31">
        <v>266</v>
      </c>
      <c r="I8" s="31">
        <v>135</v>
      </c>
      <c r="J8" s="31" t="s">
        <v>70</v>
      </c>
    </row>
    <row r="9" spans="1:10">
      <c r="A9" s="34"/>
      <c r="B9" s="34"/>
      <c r="C9" s="31"/>
      <c r="D9" s="31" t="s">
        <v>71</v>
      </c>
      <c r="E9" s="31">
        <v>80</v>
      </c>
      <c r="F9" s="31">
        <v>120</v>
      </c>
      <c r="G9" s="31">
        <v>120</v>
      </c>
      <c r="H9" s="31">
        <v>80</v>
      </c>
      <c r="I9" s="31">
        <v>0</v>
      </c>
      <c r="J9" s="31" t="s">
        <v>72</v>
      </c>
    </row>
    <row r="10" spans="1:10">
      <c r="A10" s="31" t="s">
        <v>73</v>
      </c>
      <c r="B10" s="31"/>
      <c r="C10" s="31"/>
      <c r="D10" s="31"/>
      <c r="E10" s="25">
        <f>SUM(E4:I9)</f>
        <v>7000</v>
      </c>
      <c r="F10" s="37"/>
      <c r="G10" s="37"/>
      <c r="H10" s="37"/>
      <c r="I10" s="39"/>
      <c r="J10" s="31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B10" sqref="B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74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ht="72.5" spans="1:10">
      <c r="A4" s="32" t="s">
        <v>20</v>
      </c>
      <c r="B4" s="33" t="s">
        <v>24</v>
      </c>
      <c r="C4" s="33" t="s">
        <v>69</v>
      </c>
      <c r="D4" s="31" t="s">
        <v>67</v>
      </c>
      <c r="E4" s="31">
        <v>348</v>
      </c>
      <c r="F4" s="31">
        <v>522</v>
      </c>
      <c r="G4" s="31">
        <v>522</v>
      </c>
      <c r="H4" s="31">
        <v>348</v>
      </c>
      <c r="I4" s="31">
        <v>175</v>
      </c>
      <c r="J4" s="31" t="s">
        <v>70</v>
      </c>
    </row>
    <row r="5" spans="1:10">
      <c r="A5" s="32"/>
      <c r="B5" s="34"/>
      <c r="C5" s="34"/>
      <c r="D5" s="31" t="s">
        <v>71</v>
      </c>
      <c r="E5" s="31">
        <v>104</v>
      </c>
      <c r="F5" s="31">
        <v>156</v>
      </c>
      <c r="G5" s="31">
        <v>156</v>
      </c>
      <c r="H5" s="31">
        <v>104</v>
      </c>
      <c r="I5" s="31">
        <v>0</v>
      </c>
      <c r="J5" s="31" t="s">
        <v>72</v>
      </c>
    </row>
    <row r="6" ht="72.5" spans="1:10">
      <c r="A6" s="35"/>
      <c r="B6" s="33" t="s">
        <v>26</v>
      </c>
      <c r="C6" s="33" t="s">
        <v>69</v>
      </c>
      <c r="D6" s="31" t="s">
        <v>67</v>
      </c>
      <c r="E6" s="31">
        <v>266</v>
      </c>
      <c r="F6" s="31">
        <v>399</v>
      </c>
      <c r="G6" s="31">
        <v>399</v>
      </c>
      <c r="H6" s="31">
        <v>266</v>
      </c>
      <c r="I6" s="31">
        <v>135</v>
      </c>
      <c r="J6" s="31" t="s">
        <v>70</v>
      </c>
    </row>
    <row r="7" spans="1:10">
      <c r="A7" s="36"/>
      <c r="B7" s="34"/>
      <c r="C7" s="34"/>
      <c r="D7" s="31" t="s">
        <v>71</v>
      </c>
      <c r="E7" s="31">
        <v>80</v>
      </c>
      <c r="F7" s="31">
        <v>120</v>
      </c>
      <c r="G7" s="31">
        <v>120</v>
      </c>
      <c r="H7" s="31">
        <v>80</v>
      </c>
      <c r="I7" s="31">
        <v>0</v>
      </c>
      <c r="J7" s="31" t="s">
        <v>72</v>
      </c>
    </row>
    <row r="8" spans="1:10">
      <c r="A8" s="31" t="s">
        <v>73</v>
      </c>
      <c r="B8" s="31"/>
      <c r="C8" s="31"/>
      <c r="D8" s="31"/>
      <c r="E8" s="25">
        <f>SUM(E4:I7)</f>
        <v>4300</v>
      </c>
      <c r="F8" s="37"/>
      <c r="G8" s="37"/>
      <c r="H8" s="37"/>
      <c r="I8" s="39"/>
      <c r="J8" s="31"/>
    </row>
    <row r="10" s="14" customFormat="1" spans="2:10">
      <c r="B10" s="23" t="s">
        <v>75</v>
      </c>
      <c r="J10" s="24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 t="shared" ref="B6:F6" si="0">SUM(B4:B5)</f>
        <v>1288</v>
      </c>
      <c r="C6" s="19">
        <f t="shared" si="0"/>
        <v>1932</v>
      </c>
      <c r="D6" s="19">
        <f t="shared" si="0"/>
        <v>1932</v>
      </c>
      <c r="E6" s="19">
        <f t="shared" si="0"/>
        <v>1288</v>
      </c>
      <c r="F6" s="19">
        <f t="shared" si="0"/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tabSelected="1"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15" t="s">
        <v>61</v>
      </c>
      <c r="B3" s="15" t="s">
        <v>62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>
      <c r="A4" s="16" t="s">
        <v>20</v>
      </c>
      <c r="B4" s="15" t="s">
        <v>24</v>
      </c>
      <c r="C4" s="15">
        <v>736</v>
      </c>
      <c r="D4" s="15">
        <v>1104</v>
      </c>
      <c r="E4" s="15">
        <v>1104</v>
      </c>
      <c r="F4" s="15">
        <v>736</v>
      </c>
      <c r="G4" s="15">
        <v>320</v>
      </c>
    </row>
    <row r="5" spans="1:7">
      <c r="A5" s="17"/>
      <c r="B5" s="15" t="s">
        <v>26</v>
      </c>
      <c r="C5" s="15">
        <v>552</v>
      </c>
      <c r="D5" s="15">
        <v>828</v>
      </c>
      <c r="E5" s="15">
        <v>828</v>
      </c>
      <c r="F5" s="15">
        <v>552</v>
      </c>
      <c r="G5" s="15">
        <v>240</v>
      </c>
    </row>
    <row r="6" spans="1:7">
      <c r="A6" s="15" t="s">
        <v>73</v>
      </c>
      <c r="B6" s="15"/>
      <c r="C6" s="25">
        <f>SUM(C4:G5)</f>
        <v>7000</v>
      </c>
      <c r="D6" s="26"/>
      <c r="E6" s="26"/>
      <c r="F6" s="26"/>
      <c r="G6" s="27"/>
    </row>
    <row r="8" s="14" customFormat="1" spans="2:10">
      <c r="B8" s="23" t="s">
        <v>75</v>
      </c>
      <c r="J8" s="24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>SUM(B4:B5)</f>
        <v>1288</v>
      </c>
      <c r="C6" s="19">
        <f>SUM(C4:C5)</f>
        <v>1932</v>
      </c>
      <c r="D6" s="19">
        <f>SUM(D4:D5)</f>
        <v>1932</v>
      </c>
      <c r="E6" s="19">
        <f>SUM(E4:E5)</f>
        <v>1288</v>
      </c>
      <c r="F6" s="19">
        <f>SUM(F4:F5)</f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zoomScale="70" zoomScaleNormal="70" topLeftCell="E22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61</v>
      </c>
      <c r="B2" s="3" t="s">
        <v>78</v>
      </c>
      <c r="C2" s="3" t="s">
        <v>79</v>
      </c>
      <c r="D2" s="3" t="s">
        <v>4</v>
      </c>
      <c r="E2" s="3" t="s">
        <v>80</v>
      </c>
      <c r="F2" s="3" t="s">
        <v>62</v>
      </c>
      <c r="G2" s="3" t="s">
        <v>81</v>
      </c>
      <c r="H2" s="3" t="s">
        <v>82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83</v>
      </c>
      <c r="O2" s="3" t="s">
        <v>84</v>
      </c>
      <c r="P2" s="7" t="s">
        <v>85</v>
      </c>
      <c r="Q2" s="3" t="s">
        <v>86</v>
      </c>
      <c r="R2" s="3" t="s">
        <v>87</v>
      </c>
      <c r="S2" s="3" t="s">
        <v>88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8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8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8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8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8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8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8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8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8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8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8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8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8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8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8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8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8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8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8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8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8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8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8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8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8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8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8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8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8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8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8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8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8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8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8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8">
        <v>19</v>
      </c>
      <c r="Q38" s="4">
        <v>209</v>
      </c>
      <c r="R38" s="4">
        <v>0</v>
      </c>
      <c r="S38" s="4">
        <v>0</v>
      </c>
    </row>
    <row r="39" s="1" customFormat="1" ht="23.5" spans="16:16">
      <c r="P39" s="9">
        <f>SUM(P3:P38)</f>
        <v>644</v>
      </c>
    </row>
    <row r="41" spans="1:40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61</v>
      </c>
      <c r="B42" s="3" t="s">
        <v>78</v>
      </c>
      <c r="C42" s="3" t="s">
        <v>79</v>
      </c>
      <c r="D42" s="3" t="s">
        <v>4</v>
      </c>
      <c r="E42" s="3" t="s">
        <v>80</v>
      </c>
      <c r="F42" s="3" t="s">
        <v>62</v>
      </c>
      <c r="G42" s="3" t="s">
        <v>81</v>
      </c>
      <c r="H42" s="3" t="s">
        <v>82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84</v>
      </c>
      <c r="O42" s="10" t="s">
        <v>63</v>
      </c>
      <c r="P42" s="7" t="s">
        <v>64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idden="1" spans="1:16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  <c r="O43" s="11" t="s">
        <v>69</v>
      </c>
      <c r="P43" s="12" t="s">
        <v>67</v>
      </c>
    </row>
    <row r="44" spans="1:16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  <c r="O44" s="11" t="s">
        <v>69</v>
      </c>
      <c r="P44" s="12" t="s">
        <v>67</v>
      </c>
    </row>
    <row r="45" hidden="1" spans="1:16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  <c r="O45" s="11" t="s">
        <v>69</v>
      </c>
      <c r="P45" s="12" t="s">
        <v>67</v>
      </c>
    </row>
    <row r="46" spans="1:16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  <c r="O46" s="11" t="s">
        <v>69</v>
      </c>
      <c r="P46" s="12" t="s">
        <v>67</v>
      </c>
    </row>
    <row r="47" hidden="1" spans="1:16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  <c r="O47" s="11" t="s">
        <v>69</v>
      </c>
      <c r="P47" s="12" t="s">
        <v>67</v>
      </c>
    </row>
    <row r="48" spans="1:16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  <c r="O48" s="11" t="s">
        <v>69</v>
      </c>
      <c r="P48" s="12" t="s">
        <v>67</v>
      </c>
    </row>
    <row r="49" hidden="1" spans="1:16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  <c r="O49" s="11" t="s">
        <v>69</v>
      </c>
      <c r="P49" s="12" t="s">
        <v>67</v>
      </c>
    </row>
    <row r="50" spans="1:16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  <c r="O50" s="11" t="s">
        <v>69</v>
      </c>
      <c r="P50" s="12" t="s">
        <v>67</v>
      </c>
    </row>
    <row r="51" hidden="1" spans="1:16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  <c r="O51" s="11" t="s">
        <v>69</v>
      </c>
      <c r="P51" s="12" t="s">
        <v>67</v>
      </c>
    </row>
    <row r="52" spans="1:16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  <c r="O52" s="11" t="s">
        <v>69</v>
      </c>
      <c r="P52" s="12" t="s">
        <v>67</v>
      </c>
    </row>
    <row r="53" hidden="1" spans="1:16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  <c r="O53" s="11" t="s">
        <v>69</v>
      </c>
      <c r="P53" s="12" t="s">
        <v>67</v>
      </c>
    </row>
    <row r="54" spans="1:16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  <c r="O54" s="11" t="s">
        <v>69</v>
      </c>
      <c r="P54" s="12" t="s">
        <v>67</v>
      </c>
    </row>
    <row r="55" hidden="1" spans="1:16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  <c r="O55" s="11" t="s">
        <v>69</v>
      </c>
      <c r="P55" s="12" t="s">
        <v>67</v>
      </c>
    </row>
    <row r="56" spans="1:16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  <c r="O56" s="11" t="s">
        <v>69</v>
      </c>
      <c r="P56" s="12" t="s">
        <v>67</v>
      </c>
    </row>
    <row r="57" hidden="1" spans="1:16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  <c r="O57" s="11" t="s">
        <v>69</v>
      </c>
      <c r="P57" s="12" t="s">
        <v>67</v>
      </c>
    </row>
    <row r="58" spans="1:16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  <c r="O58" s="11" t="s">
        <v>69</v>
      </c>
      <c r="P58" s="12" t="s">
        <v>67</v>
      </c>
    </row>
    <row r="59" hidden="1" spans="1:16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  <c r="O59" s="11" t="s">
        <v>69</v>
      </c>
      <c r="P59" s="12" t="s">
        <v>67</v>
      </c>
    </row>
    <row r="60" spans="1:16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  <c r="O60" s="11" t="s">
        <v>69</v>
      </c>
      <c r="P60" s="12" t="s">
        <v>67</v>
      </c>
    </row>
    <row r="61" hidden="1" spans="1:16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  <c r="O61" s="11" t="s">
        <v>69</v>
      </c>
      <c r="P61" s="12" t="s">
        <v>67</v>
      </c>
    </row>
    <row r="62" spans="1:16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  <c r="O62" s="11" t="s">
        <v>69</v>
      </c>
      <c r="P62" s="12" t="s">
        <v>67</v>
      </c>
    </row>
    <row r="63" hidden="1" spans="1:16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  <c r="O63" s="11" t="s">
        <v>69</v>
      </c>
      <c r="P63" s="12" t="s">
        <v>67</v>
      </c>
    </row>
    <row r="64" spans="1:16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  <c r="O64" s="11" t="s">
        <v>69</v>
      </c>
      <c r="P64" s="12" t="s">
        <v>67</v>
      </c>
    </row>
    <row r="65" hidden="1" spans="1:16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  <c r="O65" s="11" t="s">
        <v>69</v>
      </c>
      <c r="P65" s="12" t="s">
        <v>67</v>
      </c>
    </row>
    <row r="66" spans="1:16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  <c r="O66" s="11" t="s">
        <v>69</v>
      </c>
      <c r="P66" s="12" t="s">
        <v>67</v>
      </c>
    </row>
    <row r="67" hidden="1" spans="1:16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  <c r="O67" s="11" t="s">
        <v>69</v>
      </c>
      <c r="P67" s="12" t="s">
        <v>67</v>
      </c>
    </row>
    <row r="68" spans="1:16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  <c r="O68" s="11" t="s">
        <v>69</v>
      </c>
      <c r="P68" s="12" t="s">
        <v>67</v>
      </c>
    </row>
    <row r="69" s="2" customFormat="1" hidden="1" spans="1:16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  <c r="O69" s="12" t="s">
        <v>66</v>
      </c>
      <c r="P69" s="12" t="s">
        <v>67</v>
      </c>
    </row>
    <row r="70" s="2" customFormat="1" hidden="1" spans="1:16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  <c r="O70" s="12" t="s">
        <v>66</v>
      </c>
      <c r="P70" s="12" t="s">
        <v>67</v>
      </c>
    </row>
    <row r="71" hidden="1" spans="1:16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  <c r="O71" s="11" t="s">
        <v>69</v>
      </c>
      <c r="P71" s="12" t="s">
        <v>71</v>
      </c>
    </row>
    <row r="72" spans="1:16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  <c r="O72" s="11" t="s">
        <v>69</v>
      </c>
      <c r="P72" s="12" t="s">
        <v>71</v>
      </c>
    </row>
    <row r="73" hidden="1" spans="1:16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  <c r="O73" s="11" t="s">
        <v>69</v>
      </c>
      <c r="P73" s="12" t="s">
        <v>71</v>
      </c>
    </row>
    <row r="74" spans="1:16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  <c r="O74" s="11" t="s">
        <v>69</v>
      </c>
      <c r="P74" s="12" t="s">
        <v>71</v>
      </c>
    </row>
    <row r="75" s="2" customFormat="1" hidden="1" spans="1:16">
      <c r="A75" s="8" t="s">
        <v>20</v>
      </c>
      <c r="B75" s="8" t="s">
        <v>21</v>
      </c>
      <c r="C75" s="8">
        <v>1576536</v>
      </c>
      <c r="D75" s="8" t="s">
        <v>49</v>
      </c>
      <c r="E75" s="13" t="s">
        <v>41</v>
      </c>
      <c r="F75" s="13" t="s">
        <v>24</v>
      </c>
      <c r="G75" s="13" t="s">
        <v>50</v>
      </c>
      <c r="H75" s="13">
        <v>1</v>
      </c>
      <c r="I75" s="13">
        <v>46</v>
      </c>
      <c r="J75" s="13">
        <v>69</v>
      </c>
      <c r="K75" s="8">
        <v>69</v>
      </c>
      <c r="L75" s="8">
        <v>46</v>
      </c>
      <c r="M75" s="8">
        <v>23</v>
      </c>
      <c r="N75" s="8" t="s">
        <v>49</v>
      </c>
      <c r="O75" s="12" t="s">
        <v>66</v>
      </c>
      <c r="P75" s="12" t="s">
        <v>67</v>
      </c>
    </row>
    <row r="76" s="2" customFormat="1" hidden="1" spans="1:16">
      <c r="A76" s="8" t="s">
        <v>20</v>
      </c>
      <c r="B76" s="8" t="s">
        <v>21</v>
      </c>
      <c r="C76" s="8">
        <v>1576536</v>
      </c>
      <c r="D76" s="8" t="s">
        <v>49</v>
      </c>
      <c r="E76" s="13" t="s">
        <v>41</v>
      </c>
      <c r="F76" s="13" t="s">
        <v>26</v>
      </c>
      <c r="G76" s="13" t="s">
        <v>51</v>
      </c>
      <c r="H76" s="13">
        <v>1</v>
      </c>
      <c r="I76" s="13">
        <v>34</v>
      </c>
      <c r="J76" s="13">
        <v>51</v>
      </c>
      <c r="K76" s="8">
        <v>51</v>
      </c>
      <c r="L76" s="8">
        <v>34</v>
      </c>
      <c r="M76" s="8">
        <v>17</v>
      </c>
      <c r="N76" s="8" t="s">
        <v>49</v>
      </c>
      <c r="O76" s="12" t="s">
        <v>66</v>
      </c>
      <c r="P76" s="12" t="s">
        <v>67</v>
      </c>
    </row>
    <row r="77" s="2" customFormat="1" hidden="1" spans="1:16">
      <c r="A77" s="8" t="s">
        <v>20</v>
      </c>
      <c r="B77" s="8" t="s">
        <v>21</v>
      </c>
      <c r="C77" s="8">
        <v>1576538</v>
      </c>
      <c r="D77" s="8" t="s">
        <v>52</v>
      </c>
      <c r="E77" s="13" t="s">
        <v>41</v>
      </c>
      <c r="F77" s="13" t="s">
        <v>24</v>
      </c>
      <c r="G77" s="13" t="s">
        <v>53</v>
      </c>
      <c r="H77" s="13">
        <v>1</v>
      </c>
      <c r="I77" s="13">
        <v>50</v>
      </c>
      <c r="J77" s="13">
        <v>75</v>
      </c>
      <c r="K77" s="8">
        <v>75</v>
      </c>
      <c r="L77" s="8">
        <v>50</v>
      </c>
      <c r="M77" s="8">
        <v>25</v>
      </c>
      <c r="N77" s="8" t="s">
        <v>52</v>
      </c>
      <c r="O77" s="12" t="s">
        <v>66</v>
      </c>
      <c r="P77" s="12" t="s">
        <v>67</v>
      </c>
    </row>
    <row r="78" s="2" customFormat="1" hidden="1" spans="1:16">
      <c r="A78" s="8" t="s">
        <v>20</v>
      </c>
      <c r="B78" s="8" t="s">
        <v>21</v>
      </c>
      <c r="C78" s="8">
        <v>1576538</v>
      </c>
      <c r="D78" s="8" t="s">
        <v>52</v>
      </c>
      <c r="E78" s="13" t="s">
        <v>41</v>
      </c>
      <c r="F78" s="13" t="s">
        <v>26</v>
      </c>
      <c r="G78" s="13" t="s">
        <v>54</v>
      </c>
      <c r="H78" s="13">
        <v>1</v>
      </c>
      <c r="I78" s="13">
        <v>38</v>
      </c>
      <c r="J78" s="13">
        <v>57</v>
      </c>
      <c r="K78" s="8">
        <v>57</v>
      </c>
      <c r="L78" s="8">
        <v>38</v>
      </c>
      <c r="M78" s="8">
        <v>19</v>
      </c>
      <c r="N78" s="8" t="s">
        <v>52</v>
      </c>
      <c r="O78" s="12" t="s">
        <v>66</v>
      </c>
      <c r="P78" s="12" t="s">
        <v>67</v>
      </c>
    </row>
    <row r="85" spans="3:5">
      <c r="C85">
        <v>1576533</v>
      </c>
      <c r="D85" t="s">
        <v>90</v>
      </c>
      <c r="E85" t="str">
        <f>_xlfn.CONCAT(C85:D87)</f>
        <v>1576533/1576536/1576538</v>
      </c>
    </row>
    <row r="86" spans="3:4">
      <c r="C86">
        <v>1576536</v>
      </c>
      <c r="D86" t="s">
        <v>90</v>
      </c>
    </row>
    <row r="87" spans="3:3">
      <c r="C87">
        <v>1576538</v>
      </c>
    </row>
    <row r="90" spans="3:5">
      <c r="C90">
        <v>1576516</v>
      </c>
      <c r="D90" t="s">
        <v>90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90</v>
      </c>
    </row>
    <row r="92" spans="3:4">
      <c r="C92">
        <v>1576520</v>
      </c>
      <c r="D92" t="s">
        <v>90</v>
      </c>
    </row>
    <row r="93" spans="3:4">
      <c r="C93">
        <v>1576522</v>
      </c>
      <c r="D93" t="s">
        <v>90</v>
      </c>
    </row>
    <row r="94" spans="3:4">
      <c r="C94">
        <v>1576524</v>
      </c>
      <c r="D94" t="s">
        <v>90</v>
      </c>
    </row>
    <row r="95" spans="3:4">
      <c r="C95">
        <v>1576525</v>
      </c>
      <c r="D95" t="s">
        <v>90</v>
      </c>
    </row>
    <row r="96" spans="3:4">
      <c r="C96">
        <v>1576526</v>
      </c>
      <c r="D96" t="s">
        <v>90</v>
      </c>
    </row>
    <row r="97" spans="3:4">
      <c r="C97">
        <v>1576527</v>
      </c>
      <c r="D97" t="s">
        <v>90</v>
      </c>
    </row>
    <row r="98" spans="3:4">
      <c r="C98">
        <v>1576528</v>
      </c>
      <c r="D98" t="s">
        <v>90</v>
      </c>
    </row>
    <row r="99" spans="3:4">
      <c r="C99">
        <v>1576529</v>
      </c>
      <c r="D99" t="s">
        <v>90</v>
      </c>
    </row>
    <row r="100" spans="3:4">
      <c r="C100">
        <v>1576530</v>
      </c>
      <c r="D100" t="s">
        <v>90</v>
      </c>
    </row>
    <row r="101" spans="3:4">
      <c r="C101">
        <v>1576531</v>
      </c>
      <c r="D101" t="s">
        <v>90</v>
      </c>
    </row>
    <row r="102" spans="3:3">
      <c r="C102">
        <v>1576532</v>
      </c>
    </row>
    <row r="104" spans="3:5">
      <c r="C104">
        <v>1576534</v>
      </c>
      <c r="D104" t="s">
        <v>90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5">
      <customFilters>
        <customFilter operator="equal" val="GR311 - D.GREY"/>
      </customFilters>
    </filterColumn>
    <filterColumn colId="14">
      <customFilters>
        <customFilter operator="equal" val="有价格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2025-03-10T02:15:00Z</dcterms:created>
  <dcterms:modified xsi:type="dcterms:W3CDTF">2025-03-10T08:15:20Z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C8929B4C2DFF47E6A4D952854585B327_12</vt:lpwstr>
  </property>
  <property fmtid="{D5CDD505-2E9C-101B-9397-08002B2CF9AE}" pid="3" name="KSOProductBuildVer">
    <vt:lpwstr>2052-12.1.0.20305</vt:lpwstr>
  </property>
</Properties>
</file>