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<sst xmlns="http://schemas.openxmlformats.org/spreadsheetml/2006/main" count="80" uniqueCount="44">
  <si>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 xml:space="preserve">           PPK377980商标数量订购表-睿灏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</si>
  <si>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</si>
  <si>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</si>
  <si>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</si>
  <si>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</si>
  <si>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</si>
  <si>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</si>
  <si>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</si>
  <si>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</si>
  <si>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</si>
  <si>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</si>
  <si>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</si>
  <si>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</si>
  <si>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</si>
  <si>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棕色 TRADITIONAL BROWN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</si>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</sst>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topLeftCell="A30" workbookViewId="0">
      <selection activeCell="H34" sqref="H34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hidden="1" customWidth="1"/>
    <col min="10" max="13" width="7.63333333333333" hidden="1" customWidth="1"/>
    <col min="14" max="14" width="20.275" hidden="1" customWidth="1"/>
    <col min="15" max="27" width="9" hidden="1" customWidth="1"/>
    <col min="28" max="28" width="9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11700</v>
      </c>
      <c r="L3">
        <f>Y10+Y21+Y33</f>
        <v>11551</v>
      </c>
      <c r="N3" s="23">
        <f>H3-L3</f>
        <v>149</v>
      </c>
      <c r="Q3" s="26" t="s">
        <v>14</v>
      </c>
      <c r="R3" s="27"/>
      <c r="S3" s="27">
        <v>982</v>
      </c>
      <c r="T3" s="27">
        <v>1645</v>
      </c>
      <c r="U3" s="27">
        <v>2475</v>
      </c>
      <c r="V3" s="27">
        <v>2533</v>
      </c>
      <c r="W3" s="27">
        <v>1847</v>
      </c>
      <c r="X3" s="27">
        <v>923</v>
      </c>
      <c r="Y3" s="27">
        <v>10405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15</v>
      </c>
      <c r="S10" s="27">
        <f>SUM(S3:S9)</f>
        <v>982</v>
      </c>
      <c r="T10" s="27">
        <f t="shared" ref="T10:Y10" si="0">SUM(T3:T9)</f>
        <v>1645</v>
      </c>
      <c r="U10" s="27">
        <f t="shared" si="0"/>
        <v>2475</v>
      </c>
      <c r="V10" s="27">
        <f t="shared" si="0"/>
        <v>2533</v>
      </c>
      <c r="W10" s="27">
        <f t="shared" si="0"/>
        <v>1847</v>
      </c>
      <c r="X10" s="27">
        <f t="shared" si="0"/>
        <v>923</v>
      </c>
      <c r="Y10" s="27">
        <f t="shared" si="0"/>
        <v>10405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16</v>
      </c>
      <c r="Q12" s="26"/>
      <c r="R12" s="27"/>
      <c r="S12" s="28">
        <f t="shared" ref="S12:X12" si="1">S10*1.015</f>
        <v>996.73</v>
      </c>
      <c r="T12" s="28">
        <f t="shared" si="1"/>
        <v>1669.675</v>
      </c>
      <c r="U12" s="28">
        <f t="shared" si="1"/>
        <v>2512.125</v>
      </c>
      <c r="V12" s="28">
        <f t="shared" si="1"/>
        <v>2570.995</v>
      </c>
      <c r="W12" s="28">
        <f t="shared" si="1"/>
        <v>1874.705</v>
      </c>
      <c r="X12" s="28">
        <f t="shared" si="1"/>
        <v>936.845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17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18</v>
      </c>
      <c r="T14" s="27" t="s">
        <v>19</v>
      </c>
      <c r="U14" s="27" t="s">
        <v>20</v>
      </c>
      <c r="V14" s="27" t="s">
        <v>21</v>
      </c>
      <c r="W14" s="27" t="s">
        <v>22</v>
      </c>
      <c r="X14" s="27" t="s">
        <v>23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O15"/>
      <c r="P15"/>
      <c r="Q15" s="26" t="s">
        <v>14</v>
      </c>
      <c r="R15" s="27"/>
      <c r="S15" s="27">
        <v>11</v>
      </c>
      <c r="T15" s="27">
        <v>37</v>
      </c>
      <c r="U15" s="27">
        <v>54</v>
      </c>
      <c r="V15" s="27">
        <v>51</v>
      </c>
      <c r="W15" s="27">
        <v>25</v>
      </c>
      <c r="X15" s="27">
        <v>10</v>
      </c>
      <c r="Y15" s="27">
        <v>188</v>
      </c>
      <c r="Z15" s="27"/>
    </row>
    <row r="16" ht="18" customHeight="1" spans="1:26">
      <c r="A16" s="12" t="s">
        <v>24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25</v>
      </c>
      <c r="N16" s="25"/>
      <c r="O16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26</v>
      </c>
      <c r="B17" s="15">
        <v>1000</v>
      </c>
      <c r="C17" s="15">
        <v>1670</v>
      </c>
      <c r="D17" s="15">
        <v>2520</v>
      </c>
      <c r="E17" s="15">
        <v>2570</v>
      </c>
      <c r="F17" s="15">
        <v>1880</v>
      </c>
      <c r="G17" s="15">
        <v>940</v>
      </c>
      <c r="H17" s="16">
        <f>SUM(B17:G17)</f>
        <v>10580</v>
      </c>
      <c r="J17">
        <f>B17-S10</f>
        <v>18</v>
      </c>
      <c r="K17">
        <f t="shared" ref="K17:P17" si="2">C17-T10</f>
        <v>25</v>
      </c>
      <c r="L17">
        <f t="shared" si="2"/>
        <v>45</v>
      </c>
      <c r="M17">
        <f t="shared" si="2"/>
        <v>37</v>
      </c>
      <c r="N17">
        <f t="shared" si="2"/>
        <v>33</v>
      </c>
      <c r="O17">
        <f t="shared" si="2"/>
        <v>17</v>
      </c>
      <c r="P17">
        <f t="shared" si="2"/>
        <v>175</v>
      </c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O18"/>
      <c r="P18" s="2" t="s">
        <v>27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24</v>
      </c>
      <c r="B19" s="12" t="s">
        <v>18</v>
      </c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23</v>
      </c>
      <c r="H19" s="13" t="s">
        <v>25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26</v>
      </c>
      <c r="B20" s="15">
        <v>20</v>
      </c>
      <c r="C20" s="15">
        <v>50</v>
      </c>
      <c r="D20" s="15">
        <v>70</v>
      </c>
      <c r="E20" s="15">
        <v>70</v>
      </c>
      <c r="F20" s="15">
        <v>35</v>
      </c>
      <c r="G20" s="15">
        <v>20</v>
      </c>
      <c r="H20" s="16">
        <f>SUM(B20:G20)</f>
        <v>265</v>
      </c>
      <c r="J20">
        <f>B20-S21</f>
        <v>9</v>
      </c>
      <c r="K20">
        <f t="shared" ref="K20:P20" si="3">C20-T21</f>
        <v>13</v>
      </c>
      <c r="L20">
        <f t="shared" si="3"/>
        <v>16</v>
      </c>
      <c r="M20">
        <f t="shared" si="3"/>
        <v>19</v>
      </c>
      <c r="N20">
        <f t="shared" si="3"/>
        <v>10</v>
      </c>
      <c r="O20">
        <f t="shared" si="3"/>
        <v>10</v>
      </c>
      <c r="P20">
        <f t="shared" si="3"/>
        <v>77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15</v>
      </c>
      <c r="S21" s="27">
        <f t="shared" ref="S21:Y21" si="4">SUM(S15:S20)</f>
        <v>11</v>
      </c>
      <c r="T21" s="27">
        <f t="shared" si="4"/>
        <v>37</v>
      </c>
      <c r="U21" s="27">
        <f t="shared" si="4"/>
        <v>54</v>
      </c>
      <c r="V21" s="27">
        <f t="shared" si="4"/>
        <v>51</v>
      </c>
      <c r="W21" s="27">
        <f t="shared" si="4"/>
        <v>25</v>
      </c>
      <c r="X21" s="27">
        <f t="shared" si="4"/>
        <v>10</v>
      </c>
      <c r="Y21" s="27">
        <f t="shared" si="4"/>
        <v>188</v>
      </c>
      <c r="Z21" s="27"/>
    </row>
    <row r="22" customFormat="1" spans="1:26">
      <c r="A22" s="12" t="s">
        <v>24</v>
      </c>
      <c r="B22" s="12" t="s">
        <v>28</v>
      </c>
      <c r="C22" s="12" t="s">
        <v>29</v>
      </c>
      <c r="D22" s="12" t="s">
        <v>30</v>
      </c>
      <c r="E22" s="12" t="s">
        <v>31</v>
      </c>
      <c r="F22" s="12" t="s">
        <v>32</v>
      </c>
      <c r="G22" s="12" t="s">
        <v>33</v>
      </c>
      <c r="H22" s="13" t="s">
        <v>25</v>
      </c>
      <c r="N22" s="9"/>
      <c r="O22"/>
      <c r="P22"/>
      <c r="Q22" s="26"/>
      <c r="R22" s="27"/>
      <c r="S22" s="28"/>
      <c r="T22" s="28"/>
      <c r="U22" s="28"/>
      <c r="V22" s="28"/>
      <c r="W22" s="28"/>
      <c r="X22" s="28"/>
      <c r="Y22" s="27"/>
      <c r="Z22" s="27"/>
    </row>
    <row r="23" customFormat="1" ht="18" customHeight="1" spans="1:26">
      <c r="A23" s="14" t="s">
        <v>26</v>
      </c>
      <c r="B23" s="15">
        <v>200</v>
      </c>
      <c r="C23" s="15">
        <v>300</v>
      </c>
      <c r="D23" s="15">
        <v>300</v>
      </c>
      <c r="E23" s="15">
        <v>210</v>
      </c>
      <c r="F23" s="15">
        <v>0</v>
      </c>
      <c r="G23" s="15">
        <v>0</v>
      </c>
      <c r="H23" s="16">
        <f>SUM(B23:G23)</f>
        <v>1010</v>
      </c>
      <c r="J23">
        <f>B23-S33</f>
        <v>10</v>
      </c>
      <c r="K23">
        <f t="shared" ref="K23:P23" si="5">C23-T33</f>
        <v>12</v>
      </c>
      <c r="L23">
        <f t="shared" si="5"/>
        <v>18</v>
      </c>
      <c r="M23">
        <f t="shared" si="5"/>
        <v>12</v>
      </c>
      <c r="N23">
        <f t="shared" si="5"/>
        <v>0</v>
      </c>
      <c r="O23">
        <f t="shared" si="5"/>
        <v>0</v>
      </c>
      <c r="P23">
        <f t="shared" si="5"/>
        <v>52</v>
      </c>
      <c r="Q23" s="26"/>
      <c r="R23" s="27"/>
      <c r="S23" s="28">
        <f t="shared" ref="S23:X23" si="6">S21*1.015</f>
        <v>11.165</v>
      </c>
      <c r="T23" s="28">
        <f t="shared" si="6"/>
        <v>37.555</v>
      </c>
      <c r="U23" s="28">
        <f t="shared" si="6"/>
        <v>54.81</v>
      </c>
      <c r="V23" s="28">
        <f t="shared" si="6"/>
        <v>51.765</v>
      </c>
      <c r="W23" s="28">
        <f t="shared" si="6"/>
        <v>25.375</v>
      </c>
      <c r="X23" s="28">
        <f t="shared" si="6"/>
        <v>10.15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O24"/>
      <c r="P24"/>
      <c r="Q24" s="26"/>
      <c r="R24" s="27"/>
      <c r="S24" s="27"/>
      <c r="T24" s="27"/>
      <c r="U24" s="27"/>
      <c r="V24" s="27"/>
      <c r="W24" s="27"/>
      <c r="X24" s="27"/>
      <c r="Y24" s="27"/>
      <c r="Z24" s="27"/>
    </row>
    <row r="25" ht="18" customHeight="1" spans="1:26">
      <c r="A25" s="12" t="s">
        <v>24</v>
      </c>
      <c r="B25" s="12" t="s">
        <v>34</v>
      </c>
      <c r="C25" s="12" t="s">
        <v>35</v>
      </c>
      <c r="D25" s="12" t="s">
        <v>36</v>
      </c>
      <c r="E25" s="12" t="s">
        <v>37</v>
      </c>
      <c r="F25" s="12" t="s">
        <v>38</v>
      </c>
      <c r="G25" s="12" t="s">
        <v>39</v>
      </c>
      <c r="H25" s="13" t="s">
        <v>25</v>
      </c>
      <c r="N25" s="9"/>
      <c r="O25"/>
      <c r="P25"/>
      <c r="Q25" s="26"/>
      <c r="R25" s="27" t="s">
        <v>4</v>
      </c>
      <c r="S25" s="27" t="s">
        <v>28</v>
      </c>
      <c r="T25" s="27" t="s">
        <v>29</v>
      </c>
      <c r="U25" s="27" t="s">
        <v>30</v>
      </c>
      <c r="V25" s="27" t="s">
        <v>31</v>
      </c>
      <c r="W25" s="27" t="s">
        <v>32</v>
      </c>
      <c r="X25" s="27" t="s">
        <v>33</v>
      </c>
      <c r="Y25" s="27" t="s">
        <v>11</v>
      </c>
      <c r="Z25" s="27"/>
    </row>
    <row r="26" ht="18" customHeight="1" spans="1:26">
      <c r="A26" s="14" t="s">
        <v>26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O26"/>
      <c r="P26"/>
      <c r="Q26" s="26" t="s">
        <v>14</v>
      </c>
      <c r="R26" s="27"/>
      <c r="S26" s="27">
        <v>190</v>
      </c>
      <c r="T26" s="27">
        <v>288</v>
      </c>
      <c r="U26" s="27">
        <v>282</v>
      </c>
      <c r="V26" s="27">
        <v>198</v>
      </c>
      <c r="W26" s="27">
        <v>0</v>
      </c>
      <c r="X26" s="27">
        <v>0</v>
      </c>
      <c r="Y26" s="27">
        <v>958</v>
      </c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15</v>
      </c>
      <c r="S33" s="27">
        <f>SUM(S26:S32)</f>
        <v>190</v>
      </c>
      <c r="T33" s="27">
        <f t="shared" ref="T33:Y33" si="7">SUM(T26:T32)</f>
        <v>288</v>
      </c>
      <c r="U33" s="27">
        <f t="shared" si="7"/>
        <v>282</v>
      </c>
      <c r="V33" s="27">
        <f t="shared" si="7"/>
        <v>198</v>
      </c>
      <c r="W33" s="27">
        <f t="shared" si="7"/>
        <v>0</v>
      </c>
      <c r="X33" s="27">
        <f t="shared" si="7"/>
        <v>0</v>
      </c>
      <c r="Y33" s="27">
        <f t="shared" si="7"/>
        <v>958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>
        <f t="shared" ref="S35:X35" si="8">S33*1.015</f>
        <v>192.85</v>
      </c>
      <c r="T35" s="28">
        <f t="shared" si="8"/>
        <v>292.32</v>
      </c>
      <c r="U35" s="28">
        <f t="shared" si="8"/>
        <v>286.23</v>
      </c>
      <c r="V35" s="28">
        <f t="shared" si="8"/>
        <v>200.97</v>
      </c>
      <c r="W35" s="28">
        <f t="shared" si="8"/>
        <v>0</v>
      </c>
      <c r="X35" s="28">
        <f t="shared" si="8"/>
        <v>0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/>
      <c r="T37" s="27"/>
      <c r="U37" s="27"/>
      <c r="V37" s="27"/>
      <c r="W37" s="27"/>
      <c r="X37" s="27"/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40</v>
      </c>
      <c r="Q40" s="26"/>
      <c r="R40" s="27"/>
      <c r="S40" s="27"/>
      <c r="T40" s="27"/>
      <c r="U40" s="27"/>
      <c r="V40" s="27"/>
      <c r="W40" s="27"/>
      <c r="X40" s="27"/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41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42</v>
      </c>
      <c r="G43" s="3" t="s">
        <v>13</v>
      </c>
      <c r="H43" s="19">
        <v>11700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/>
      <c r="T44" s="29"/>
      <c r="U44" s="29"/>
      <c r="V44" s="29"/>
      <c r="W44" s="29"/>
      <c r="X44" s="29"/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43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2020-03-13T06:12:00Z</dcterms:created>
  <cp:lastPrinted>2020-03-23T07:35:00Z</cp:lastPrinted>
  <dcterms:modified xsi:type="dcterms:W3CDTF">2025-03-13T01:44:36Z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2052-12.1.0.20305</vt:lpwstr>
  </property>
</Properties>
</file>