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1"/>
  </bookViews>
  <sheets>
    <sheet name="Özet Tablo-Türkçe Format" sheetId="1" r:id="rId1"/>
    <sheet name="价格牌数量3.13" sheetId="3" r:id="rId2"/>
    <sheet name="条码标数量3.13" sheetId="4" r:id="rId3"/>
    <sheet name="主标数量3.13" sheetId="5" r:id="rId4"/>
    <sheet name="Summary Table-English Format" sheetId="2" r:id="rId5"/>
  </sheets>
  <definedNames>
    <definedName name="_xlnm._FilterDatabase" localSheetId="4" hidden="1">'Summary Table-English Format'!$A$24:$O$42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<sst xmlns="http://schemas.openxmlformats.org/spreadsheetml/2006/main" count="662" uniqueCount="76">
  <si>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</si>
  <si>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</si>
  <si>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</si>
  <si>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</si>
  <si>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</si>
  <si>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</si>
  <si>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</si>
  <si>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</si>
  <si>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</si>
  <si>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</si>
  <si>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</si>
  <si>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</si>
  <si>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</si>
  <si>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</si>
  <si>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</si>
  <si>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</si>
  <si>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</si>
  <si>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</si>
  <si>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</si>
  <si>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</si>
  <si>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E9408AX</t>
  </si>
  <si>
    <t>25 AU</t>
  </si>
  <si>
    <t>GEORGIA</t>
  </si>
  <si>
    <t>29.05.2025</t>
  </si>
  <si>
    <t>BN339 - D.BROWN</t>
  </si>
  <si>
    <t>E9408AXDFA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</si>
  <si>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</si>
  <si>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</si>
  <si>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</si>
  <si>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</si>
  <si>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</si>
  <si>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</si>
  <si>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</si>
  <si>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</si>
  <si>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</si>
  <si>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</si>
  <si>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</si>
  <si>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</si>
  <si>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23.06.2025</t>
  </si>
  <si>
    <t>E9408AXKZKA</t>
  </si>
  <si>
    <t>BOSNIA</t>
  </si>
  <si>
    <t>E9408AXDFA1</t>
  </si>
  <si>
    <t>SERBIA</t>
  </si>
  <si>
    <t>MONTENEGRO</t>
  </si>
  <si>
    <t>TOPTAN-5</t>
  </si>
  <si>
    <t>E9408AXTOP5A</t>
  </si>
  <si>
    <t>TOPTAN-7</t>
  </si>
  <si>
    <t>E9408AXTOP7A</t>
  </si>
  <si>
    <t>Beden Bazlı Toplam Sipariş</t>
  </si>
  <si>
    <t>未加损耗、含待定</t>
  </si>
  <si>
    <t>Style Code</t>
  </si>
  <si>
    <t>背面</t>
  </si>
  <si>
    <t>ColorCode-Name</t>
  </si>
  <si>
    <t>涉及PO</t>
  </si>
  <si>
    <t>待定</t>
  </si>
  <si>
    <t>1588871/1588882/1588886</t>
  </si>
  <si>
    <t>有价格</t>
  </si>
  <si>
    <t>1588854/1588856/1588857/1588860/1588862/1588863/1588864/1588866/1588867/1588868/1588869/1588870/1588872/1588873/1588875</t>
  </si>
  <si>
    <t>总计</t>
  </si>
  <si>
    <r>
      <rPr>
        <b/>
        <sz val="11"/>
        <color rgb="FFFF0000"/>
        <rFont val="宋体"/>
        <charset val="134"/>
      </rPr>
      <t>加</t>
    </r>
    <r>
      <rPr>
        <b/>
        <sz val="11"/>
        <color rgb="FFFF0000"/>
        <rFont val="Calibri"/>
        <charset val="134"/>
      </rPr>
      <t>5%</t>
    </r>
    <r>
      <rPr>
        <b/>
        <sz val="11"/>
        <color rgb="FFFF0000"/>
        <rFont val="宋体"/>
        <charset val="134"/>
      </rPr>
      <t>损耗、不含待定</t>
    </r>
  </si>
  <si>
    <t>按这个做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</si>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</sst>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color rgb="FFFF0000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2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4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22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8545454545455" customWidth="1"/>
    <col min="7" max="7" width="15.154545454545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1588854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13</v>
      </c>
      <c r="Q3" s="3">
        <v>143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1588856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7</v>
      </c>
      <c r="Q4" s="3">
        <v>77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1588857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27</v>
      </c>
      <c r="P5" s="3">
        <v>10</v>
      </c>
      <c r="Q5" s="3">
        <v>110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1588860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28</v>
      </c>
      <c r="P6" s="3">
        <v>5</v>
      </c>
      <c r="Q6" s="3">
        <v>55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1588862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29</v>
      </c>
      <c r="P7" s="3">
        <v>1</v>
      </c>
      <c r="Q7" s="3">
        <v>11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1588863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30</v>
      </c>
      <c r="P8" s="3">
        <v>8</v>
      </c>
      <c r="Q8" s="3">
        <v>88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1588864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31</v>
      </c>
      <c r="P9" s="3">
        <v>5</v>
      </c>
      <c r="Q9" s="3">
        <v>55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1588866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32</v>
      </c>
      <c r="P10" s="3">
        <v>5</v>
      </c>
      <c r="Q10" s="3">
        <v>55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1588867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33</v>
      </c>
      <c r="P11" s="3">
        <v>9</v>
      </c>
      <c r="Q11" s="3">
        <v>99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1588868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34</v>
      </c>
      <c r="P12" s="3">
        <v>5</v>
      </c>
      <c r="Q12" s="3">
        <v>55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1588869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35</v>
      </c>
      <c r="P13" s="3">
        <v>5</v>
      </c>
      <c r="Q13" s="3">
        <v>55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1588870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36</v>
      </c>
      <c r="P14" s="3">
        <v>5</v>
      </c>
      <c r="Q14" s="3">
        <v>55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1588871</v>
      </c>
      <c r="D15" s="3" t="s">
        <v>37</v>
      </c>
      <c r="E15" s="4" t="s">
        <v>38</v>
      </c>
      <c r="F15" s="4" t="s">
        <v>24</v>
      </c>
      <c r="G15" s="4" t="s">
        <v>39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37</v>
      </c>
      <c r="P15" s="3">
        <v>26</v>
      </c>
      <c r="Q15" s="3">
        <v>286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1588872</v>
      </c>
      <c r="D16" s="3" t="s">
        <v>40</v>
      </c>
      <c r="E16" s="4" t="s">
        <v>23</v>
      </c>
      <c r="F16" s="4" t="s">
        <v>24</v>
      </c>
      <c r="G16" s="4" t="s">
        <v>41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1</v>
      </c>
      <c r="N16" s="3">
        <v>9</v>
      </c>
      <c r="O16" s="3" t="s">
        <v>40</v>
      </c>
      <c r="P16" s="3">
        <v>3</v>
      </c>
      <c r="Q16" s="3">
        <v>27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1588873</v>
      </c>
      <c r="D17" s="3" t="s">
        <v>42</v>
      </c>
      <c r="E17" s="4" t="s">
        <v>23</v>
      </c>
      <c r="F17" s="4" t="s">
        <v>24</v>
      </c>
      <c r="G17" s="4" t="s">
        <v>41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1</v>
      </c>
      <c r="N17" s="3">
        <v>9</v>
      </c>
      <c r="O17" s="3" t="s">
        <v>42</v>
      </c>
      <c r="P17" s="3">
        <v>3</v>
      </c>
      <c r="Q17" s="3">
        <v>27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1588875</v>
      </c>
      <c r="D18" s="3" t="s">
        <v>43</v>
      </c>
      <c r="E18" s="4" t="s">
        <v>23</v>
      </c>
      <c r="F18" s="4" t="s">
        <v>24</v>
      </c>
      <c r="G18" s="4" t="s">
        <v>41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1</v>
      </c>
      <c r="N18" s="3">
        <v>9</v>
      </c>
      <c r="O18" s="3" t="s">
        <v>43</v>
      </c>
      <c r="P18" s="3">
        <v>2</v>
      </c>
      <c r="Q18" s="3">
        <v>18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1588882</v>
      </c>
      <c r="D19" s="3" t="s">
        <v>44</v>
      </c>
      <c r="E19" s="4" t="s">
        <v>38</v>
      </c>
      <c r="F19" s="4" t="s">
        <v>24</v>
      </c>
      <c r="G19" s="4" t="s">
        <v>45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44</v>
      </c>
      <c r="P19" s="3">
        <v>15</v>
      </c>
      <c r="Q19" s="3">
        <v>165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1588886</v>
      </c>
      <c r="D20" s="3" t="s">
        <v>46</v>
      </c>
      <c r="E20" s="4" t="s">
        <v>38</v>
      </c>
      <c r="F20" s="4" t="s">
        <v>24</v>
      </c>
      <c r="G20" s="4" t="s">
        <v>47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36</v>
      </c>
      <c r="Q20" s="3">
        <v>396</v>
      </c>
      <c r="R20" s="3">
        <v>0</v>
      </c>
      <c r="S20" s="3">
        <v>0</v>
      </c>
    </row>
    <row r="23" spans="1:40">
      <c r="A23" s="2" t="s">
        <v>48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15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14">
      <c r="A25" s="3" t="s">
        <v>20</v>
      </c>
      <c r="B25" s="3" t="s">
        <v>21</v>
      </c>
      <c r="C25" s="3">
        <v>1588854</v>
      </c>
      <c r="D25" s="3" t="s">
        <v>22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26</v>
      </c>
      <c r="J25" s="4">
        <v>39</v>
      </c>
      <c r="K25" s="3">
        <v>39</v>
      </c>
      <c r="L25" s="3">
        <v>26</v>
      </c>
      <c r="M25" s="3">
        <v>13</v>
      </c>
      <c r="N25" s="3" t="s">
        <v>22</v>
      </c>
    </row>
    <row r="26" spans="1:14">
      <c r="A26" s="3" t="s">
        <v>20</v>
      </c>
      <c r="B26" s="3" t="s">
        <v>21</v>
      </c>
      <c r="C26" s="3">
        <v>1588856</v>
      </c>
      <c r="D26" s="3" t="s">
        <v>26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14</v>
      </c>
      <c r="J26" s="4">
        <v>21</v>
      </c>
      <c r="K26" s="3">
        <v>21</v>
      </c>
      <c r="L26" s="3">
        <v>14</v>
      </c>
      <c r="M26" s="3">
        <v>7</v>
      </c>
      <c r="N26" s="3" t="s">
        <v>26</v>
      </c>
    </row>
    <row r="27" spans="1:14">
      <c r="A27" s="3" t="s">
        <v>20</v>
      </c>
      <c r="B27" s="3" t="s">
        <v>21</v>
      </c>
      <c r="C27" s="3">
        <v>1588857</v>
      </c>
      <c r="D27" s="3" t="s">
        <v>27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20</v>
      </c>
      <c r="J27" s="4">
        <v>30</v>
      </c>
      <c r="K27" s="3">
        <v>30</v>
      </c>
      <c r="L27" s="3">
        <v>20</v>
      </c>
      <c r="M27" s="3">
        <v>10</v>
      </c>
      <c r="N27" s="3" t="s">
        <v>27</v>
      </c>
    </row>
    <row r="28" spans="1:14">
      <c r="A28" s="3" t="s">
        <v>20</v>
      </c>
      <c r="B28" s="3" t="s">
        <v>21</v>
      </c>
      <c r="C28" s="3">
        <v>1588860</v>
      </c>
      <c r="D28" s="3" t="s">
        <v>28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10</v>
      </c>
      <c r="J28" s="4">
        <v>15</v>
      </c>
      <c r="K28" s="3">
        <v>15</v>
      </c>
      <c r="L28" s="3">
        <v>10</v>
      </c>
      <c r="M28" s="3">
        <v>5</v>
      </c>
      <c r="N28" s="3" t="s">
        <v>28</v>
      </c>
    </row>
    <row r="29" spans="1:14">
      <c r="A29" s="3" t="s">
        <v>20</v>
      </c>
      <c r="B29" s="3" t="s">
        <v>21</v>
      </c>
      <c r="C29" s="3">
        <v>1588862</v>
      </c>
      <c r="D29" s="3" t="s">
        <v>29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 t="s">
        <v>29</v>
      </c>
    </row>
    <row r="30" spans="1:14">
      <c r="A30" s="3" t="s">
        <v>20</v>
      </c>
      <c r="B30" s="3" t="s">
        <v>21</v>
      </c>
      <c r="C30" s="3">
        <v>1588863</v>
      </c>
      <c r="D30" s="3" t="s">
        <v>30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16</v>
      </c>
      <c r="J30" s="4">
        <v>24</v>
      </c>
      <c r="K30" s="3">
        <v>24</v>
      </c>
      <c r="L30" s="3">
        <v>16</v>
      </c>
      <c r="M30" s="3">
        <v>8</v>
      </c>
      <c r="N30" s="3" t="s">
        <v>30</v>
      </c>
    </row>
    <row r="31" spans="1:14">
      <c r="A31" s="3" t="s">
        <v>20</v>
      </c>
      <c r="B31" s="3" t="s">
        <v>21</v>
      </c>
      <c r="C31" s="3">
        <v>1588864</v>
      </c>
      <c r="D31" s="3" t="s">
        <v>31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10</v>
      </c>
      <c r="J31" s="4">
        <v>15</v>
      </c>
      <c r="K31" s="3">
        <v>15</v>
      </c>
      <c r="L31" s="3">
        <v>10</v>
      </c>
      <c r="M31" s="3">
        <v>5</v>
      </c>
      <c r="N31" s="3" t="s">
        <v>31</v>
      </c>
    </row>
    <row r="32" spans="1:14">
      <c r="A32" s="3" t="s">
        <v>20</v>
      </c>
      <c r="B32" s="3" t="s">
        <v>21</v>
      </c>
      <c r="C32" s="3">
        <v>1588866</v>
      </c>
      <c r="D32" s="3" t="s">
        <v>32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10</v>
      </c>
      <c r="J32" s="4">
        <v>15</v>
      </c>
      <c r="K32" s="3">
        <v>15</v>
      </c>
      <c r="L32" s="3">
        <v>10</v>
      </c>
      <c r="M32" s="3">
        <v>5</v>
      </c>
      <c r="N32" s="3" t="s">
        <v>32</v>
      </c>
    </row>
    <row r="33" spans="1:14">
      <c r="A33" s="3" t="s">
        <v>20</v>
      </c>
      <c r="B33" s="3" t="s">
        <v>21</v>
      </c>
      <c r="C33" s="3">
        <v>1588867</v>
      </c>
      <c r="D33" s="3" t="s">
        <v>33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18</v>
      </c>
      <c r="J33" s="4">
        <v>27</v>
      </c>
      <c r="K33" s="3">
        <v>27</v>
      </c>
      <c r="L33" s="3">
        <v>18</v>
      </c>
      <c r="M33" s="3">
        <v>9</v>
      </c>
      <c r="N33" s="3" t="s">
        <v>33</v>
      </c>
    </row>
    <row r="34" spans="1:14">
      <c r="A34" s="3" t="s">
        <v>20</v>
      </c>
      <c r="B34" s="3" t="s">
        <v>21</v>
      </c>
      <c r="C34" s="3">
        <v>1588868</v>
      </c>
      <c r="D34" s="3" t="s">
        <v>34</v>
      </c>
      <c r="E34" s="4" t="s">
        <v>23</v>
      </c>
      <c r="F34" s="4" t="s">
        <v>24</v>
      </c>
      <c r="G34" s="4" t="s">
        <v>25</v>
      </c>
      <c r="H34" s="4">
        <v>1</v>
      </c>
      <c r="I34" s="4">
        <v>10</v>
      </c>
      <c r="J34" s="4">
        <v>15</v>
      </c>
      <c r="K34" s="3">
        <v>15</v>
      </c>
      <c r="L34" s="3">
        <v>10</v>
      </c>
      <c r="M34" s="3">
        <v>5</v>
      </c>
      <c r="N34" s="3" t="s">
        <v>34</v>
      </c>
    </row>
    <row r="35" spans="1:14">
      <c r="A35" s="3" t="s">
        <v>20</v>
      </c>
      <c r="B35" s="3" t="s">
        <v>21</v>
      </c>
      <c r="C35" s="3">
        <v>1588869</v>
      </c>
      <c r="D35" s="3" t="s">
        <v>35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10</v>
      </c>
      <c r="J35" s="4">
        <v>15</v>
      </c>
      <c r="K35" s="3">
        <v>15</v>
      </c>
      <c r="L35" s="3">
        <v>10</v>
      </c>
      <c r="M35" s="3">
        <v>5</v>
      </c>
      <c r="N35" s="3" t="s">
        <v>35</v>
      </c>
    </row>
    <row r="36" spans="1:14">
      <c r="A36" s="3" t="s">
        <v>20</v>
      </c>
      <c r="B36" s="3" t="s">
        <v>21</v>
      </c>
      <c r="C36" s="3">
        <v>1588870</v>
      </c>
      <c r="D36" s="3" t="s">
        <v>36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10</v>
      </c>
      <c r="J36" s="4">
        <v>15</v>
      </c>
      <c r="K36" s="3">
        <v>15</v>
      </c>
      <c r="L36" s="3">
        <v>10</v>
      </c>
      <c r="M36" s="3">
        <v>5</v>
      </c>
      <c r="N36" s="3" t="s">
        <v>36</v>
      </c>
    </row>
    <row r="37" spans="1:14">
      <c r="A37" s="3" t="s">
        <v>20</v>
      </c>
      <c r="B37" s="3" t="s">
        <v>21</v>
      </c>
      <c r="C37" s="3">
        <v>1588871</v>
      </c>
      <c r="D37" s="3" t="s">
        <v>37</v>
      </c>
      <c r="E37" s="4" t="s">
        <v>38</v>
      </c>
      <c r="F37" s="4" t="s">
        <v>24</v>
      </c>
      <c r="G37" s="4" t="s">
        <v>39</v>
      </c>
      <c r="H37" s="4">
        <v>1</v>
      </c>
      <c r="I37" s="4">
        <v>52</v>
      </c>
      <c r="J37" s="4">
        <v>78</v>
      </c>
      <c r="K37" s="3">
        <v>78</v>
      </c>
      <c r="L37" s="3">
        <v>52</v>
      </c>
      <c r="M37" s="3">
        <v>26</v>
      </c>
      <c r="N37" s="3" t="s">
        <v>37</v>
      </c>
    </row>
    <row r="38" spans="1:14">
      <c r="A38" s="3" t="s">
        <v>20</v>
      </c>
      <c r="B38" s="3" t="s">
        <v>21</v>
      </c>
      <c r="C38" s="3">
        <v>1588872</v>
      </c>
      <c r="D38" s="3" t="s">
        <v>40</v>
      </c>
      <c r="E38" s="4" t="s">
        <v>23</v>
      </c>
      <c r="F38" s="4" t="s">
        <v>24</v>
      </c>
      <c r="G38" s="4" t="s">
        <v>41</v>
      </c>
      <c r="H38" s="4">
        <v>1</v>
      </c>
      <c r="I38" s="4">
        <v>3</v>
      </c>
      <c r="J38" s="4">
        <v>6</v>
      </c>
      <c r="K38" s="3">
        <v>9</v>
      </c>
      <c r="L38" s="3">
        <v>6</v>
      </c>
      <c r="M38" s="3">
        <v>3</v>
      </c>
      <c r="N38" s="3" t="s">
        <v>40</v>
      </c>
    </row>
    <row r="39" spans="1:14">
      <c r="A39" s="3" t="s">
        <v>20</v>
      </c>
      <c r="B39" s="3" t="s">
        <v>21</v>
      </c>
      <c r="C39" s="3">
        <v>1588873</v>
      </c>
      <c r="D39" s="3" t="s">
        <v>42</v>
      </c>
      <c r="E39" s="4" t="s">
        <v>23</v>
      </c>
      <c r="F39" s="4" t="s">
        <v>24</v>
      </c>
      <c r="G39" s="4" t="s">
        <v>41</v>
      </c>
      <c r="H39" s="4">
        <v>1</v>
      </c>
      <c r="I39" s="4">
        <v>3</v>
      </c>
      <c r="J39" s="4">
        <v>6</v>
      </c>
      <c r="K39" s="3">
        <v>9</v>
      </c>
      <c r="L39" s="3">
        <v>6</v>
      </c>
      <c r="M39" s="3">
        <v>3</v>
      </c>
      <c r="N39" s="3" t="s">
        <v>42</v>
      </c>
    </row>
    <row r="40" spans="1:14">
      <c r="A40" s="3" t="s">
        <v>20</v>
      </c>
      <c r="B40" s="3" t="s">
        <v>21</v>
      </c>
      <c r="C40" s="3">
        <v>1588875</v>
      </c>
      <c r="D40" s="3" t="s">
        <v>43</v>
      </c>
      <c r="E40" s="4" t="s">
        <v>23</v>
      </c>
      <c r="F40" s="4" t="s">
        <v>24</v>
      </c>
      <c r="G40" s="4" t="s">
        <v>41</v>
      </c>
      <c r="H40" s="4">
        <v>1</v>
      </c>
      <c r="I40" s="4">
        <v>2</v>
      </c>
      <c r="J40" s="4">
        <v>4</v>
      </c>
      <c r="K40" s="3">
        <v>6</v>
      </c>
      <c r="L40" s="3">
        <v>4</v>
      </c>
      <c r="M40" s="3">
        <v>2</v>
      </c>
      <c r="N40" s="3" t="s">
        <v>43</v>
      </c>
    </row>
    <row r="41" spans="1:14">
      <c r="A41" s="3" t="s">
        <v>20</v>
      </c>
      <c r="B41" s="3" t="s">
        <v>21</v>
      </c>
      <c r="C41" s="3">
        <v>1588882</v>
      </c>
      <c r="D41" s="3" t="s">
        <v>44</v>
      </c>
      <c r="E41" s="4" t="s">
        <v>38</v>
      </c>
      <c r="F41" s="4" t="s">
        <v>24</v>
      </c>
      <c r="G41" s="4" t="s">
        <v>45</v>
      </c>
      <c r="H41" s="4">
        <v>1</v>
      </c>
      <c r="I41" s="4">
        <v>30</v>
      </c>
      <c r="J41" s="4">
        <v>45</v>
      </c>
      <c r="K41" s="3">
        <v>45</v>
      </c>
      <c r="L41" s="3">
        <v>30</v>
      </c>
      <c r="M41" s="3">
        <v>15</v>
      </c>
      <c r="N41" s="3" t="s">
        <v>44</v>
      </c>
    </row>
    <row r="42" spans="1:14">
      <c r="A42" s="3" t="s">
        <v>20</v>
      </c>
      <c r="B42" s="3" t="s">
        <v>21</v>
      </c>
      <c r="C42" s="3">
        <v>1588886</v>
      </c>
      <c r="D42" s="3" t="s">
        <v>46</v>
      </c>
      <c r="E42" s="4" t="s">
        <v>38</v>
      </c>
      <c r="F42" s="4" t="s">
        <v>24</v>
      </c>
      <c r="G42" s="4" t="s">
        <v>47</v>
      </c>
      <c r="H42" s="4">
        <v>1</v>
      </c>
      <c r="I42" s="4">
        <v>72</v>
      </c>
      <c r="J42" s="4">
        <v>108</v>
      </c>
      <c r="K42" s="3">
        <v>108</v>
      </c>
      <c r="L42" s="3">
        <v>72</v>
      </c>
      <c r="M42" s="3">
        <v>36</v>
      </c>
      <c r="N42" s="3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1"/>
  <sheetViews>
    <sheetView tabSelected="1" workbookViewId="0">
      <selection activeCell="J8" sqref="J8"/>
    </sheetView>
  </sheetViews>
  <sheetFormatPr defaultColWidth="8.72727272727273" defaultRowHeight="14.5"/>
  <cols>
    <col min="1" max="1" width="12.3636363636364"/>
    <col min="2" max="2" width="7.72727272727273"/>
    <col min="3" max="3" width="18.5454545454545"/>
    <col min="4" max="8" width="11.0909090909091"/>
    <col min="9" max="9" width="24.5454545454545" customWidth="1"/>
  </cols>
  <sheetData>
    <row r="2" spans="3:3">
      <c r="C2" s="18" t="s">
        <v>49</v>
      </c>
    </row>
    <row r="3" spans="1:9">
      <c r="A3" s="19" t="s">
        <v>50</v>
      </c>
      <c r="B3" s="19" t="s">
        <v>51</v>
      </c>
      <c r="C3" s="19" t="s">
        <v>52</v>
      </c>
      <c r="D3" s="19" t="s">
        <v>9</v>
      </c>
      <c r="E3" s="19" t="s">
        <v>10</v>
      </c>
      <c r="F3" s="19" t="s">
        <v>11</v>
      </c>
      <c r="G3" s="19" t="s">
        <v>12</v>
      </c>
      <c r="H3" s="19" t="s">
        <v>13</v>
      </c>
      <c r="I3" s="26" t="s">
        <v>53</v>
      </c>
    </row>
    <row r="4" spans="1:9">
      <c r="A4" s="19"/>
      <c r="B4" s="20" t="s">
        <v>54</v>
      </c>
      <c r="C4" s="20" t="s">
        <v>24</v>
      </c>
      <c r="D4" s="20">
        <v>154</v>
      </c>
      <c r="E4" s="20">
        <v>231</v>
      </c>
      <c r="F4" s="20">
        <v>231</v>
      </c>
      <c r="G4" s="20">
        <v>154</v>
      </c>
      <c r="H4" s="20">
        <v>77</v>
      </c>
      <c r="I4" s="20" t="s">
        <v>55</v>
      </c>
    </row>
    <row r="5" ht="72.5" spans="1:9">
      <c r="A5" s="19" t="s">
        <v>20</v>
      </c>
      <c r="B5" s="19" t="s">
        <v>56</v>
      </c>
      <c r="C5" s="19" t="s">
        <v>24</v>
      </c>
      <c r="D5" s="19">
        <v>164</v>
      </c>
      <c r="E5" s="19">
        <v>250</v>
      </c>
      <c r="F5" s="19">
        <v>258</v>
      </c>
      <c r="G5" s="19">
        <v>172</v>
      </c>
      <c r="H5" s="19">
        <v>86</v>
      </c>
      <c r="I5" s="19" t="s">
        <v>57</v>
      </c>
    </row>
    <row r="6" spans="1:9">
      <c r="A6" s="19" t="s">
        <v>58</v>
      </c>
      <c r="B6" s="19"/>
      <c r="C6" s="19"/>
      <c r="D6" s="19">
        <v>318</v>
      </c>
      <c r="E6" s="19">
        <v>481</v>
      </c>
      <c r="F6" s="19">
        <v>489</v>
      </c>
      <c r="G6" s="19">
        <v>326</v>
      </c>
      <c r="H6" s="19">
        <v>163</v>
      </c>
      <c r="I6" s="19"/>
    </row>
    <row r="8" spans="1:9">
      <c r="A8" s="21" t="s">
        <v>59</v>
      </c>
      <c r="B8" s="22"/>
      <c r="C8" s="22"/>
      <c r="D8" s="22"/>
      <c r="E8" s="22"/>
      <c r="F8" s="22"/>
      <c r="G8" s="22"/>
      <c r="H8" s="22"/>
      <c r="I8" s="22"/>
    </row>
    <row r="9" spans="1:9">
      <c r="A9" s="23" t="s">
        <v>50</v>
      </c>
      <c r="B9" s="24" t="s">
        <v>51</v>
      </c>
      <c r="C9" s="23" t="s">
        <v>52</v>
      </c>
      <c r="D9" s="24" t="s">
        <v>9</v>
      </c>
      <c r="E9" s="24" t="s">
        <v>10</v>
      </c>
      <c r="F9" s="24" t="s">
        <v>11</v>
      </c>
      <c r="G9" s="24" t="s">
        <v>12</v>
      </c>
      <c r="H9" s="24" t="s">
        <v>13</v>
      </c>
      <c r="I9" s="24" t="s">
        <v>53</v>
      </c>
    </row>
    <row r="10" ht="72.5" spans="1:10">
      <c r="A10" s="19" t="s">
        <v>20</v>
      </c>
      <c r="B10" s="19" t="s">
        <v>56</v>
      </c>
      <c r="C10" s="19" t="s">
        <v>24</v>
      </c>
      <c r="D10" s="25">
        <f>D5*1.05</f>
        <v>172.2</v>
      </c>
      <c r="E10" s="25">
        <f>E5*1.05</f>
        <v>262.5</v>
      </c>
      <c r="F10" s="25">
        <f>F5*1.05</f>
        <v>270.9</v>
      </c>
      <c r="G10" s="25">
        <f>G5*1.05</f>
        <v>180.6</v>
      </c>
      <c r="H10" s="25">
        <f>H5*1.05</f>
        <v>90.3</v>
      </c>
      <c r="I10" s="19" t="s">
        <v>57</v>
      </c>
      <c r="J10" s="27" t="s">
        <v>60</v>
      </c>
    </row>
    <row r="11" spans="1:9">
      <c r="A11" s="19" t="s">
        <v>58</v>
      </c>
      <c r="B11" s="19"/>
      <c r="C11" s="19"/>
      <c r="D11" s="16">
        <f>172+263+271+181+90</f>
        <v>977</v>
      </c>
      <c r="E11" s="16"/>
      <c r="F11" s="16"/>
      <c r="G11" s="16"/>
      <c r="H11" s="16"/>
      <c r="I11" s="19"/>
    </row>
  </sheetData>
  <mergeCells count="2">
    <mergeCell ref="A8:I8"/>
    <mergeCell ref="D11:H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"/>
  <sheetViews>
    <sheetView workbookViewId="0">
      <selection activeCell="C2" sqref="C2:G2"/>
    </sheetView>
  </sheetViews>
  <sheetFormatPr defaultColWidth="8.72727272727273" defaultRowHeight="14.5" outlineLevelRow="3" outlineLevelCol="6"/>
  <cols>
    <col min="1" max="1" width="12.3636363636364"/>
    <col min="2" max="2" width="18.5454545454545"/>
    <col min="3" max="7" width="11.0909090909091"/>
  </cols>
  <sheetData>
    <row r="2" spans="1:7">
      <c r="A2" s="14" t="s">
        <v>50</v>
      </c>
      <c r="B2" s="14" t="s">
        <v>52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</row>
    <row r="3" spans="1:7">
      <c r="A3" s="14" t="s">
        <v>20</v>
      </c>
      <c r="B3" s="14" t="s">
        <v>24</v>
      </c>
      <c r="C3" s="15">
        <v>333.9</v>
      </c>
      <c r="D3" s="15">
        <v>505.05</v>
      </c>
      <c r="E3" s="15">
        <v>513.45</v>
      </c>
      <c r="F3" s="15">
        <v>342.3</v>
      </c>
      <c r="G3" s="15">
        <v>171.15</v>
      </c>
    </row>
    <row r="4" spans="1:7">
      <c r="A4" s="14" t="s">
        <v>58</v>
      </c>
      <c r="B4" s="14"/>
      <c r="C4" s="16">
        <v>1865</v>
      </c>
      <c r="D4" s="17"/>
      <c r="E4" s="17"/>
      <c r="F4" s="17"/>
      <c r="G4" s="17"/>
    </row>
  </sheetData>
  <mergeCells count="1">
    <mergeCell ref="C4:G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"/>
  <sheetViews>
    <sheetView workbookViewId="0">
      <selection activeCell="B4" sqref="B4:F4"/>
    </sheetView>
  </sheetViews>
  <sheetFormatPr defaultColWidth="8.72727272727273" defaultRowHeight="14.5" outlineLevelRow="3" outlineLevelCol="5"/>
  <cols>
    <col min="1" max="1" width="12.3636363636364"/>
    <col min="2" max="6" width="11.0909090909091"/>
  </cols>
  <sheetData>
    <row r="2" spans="1:6">
      <c r="A2" s="14" t="s">
        <v>50</v>
      </c>
      <c r="B2" s="14" t="s">
        <v>9</v>
      </c>
      <c r="C2" s="14" t="s">
        <v>10</v>
      </c>
      <c r="D2" s="14" t="s">
        <v>11</v>
      </c>
      <c r="E2" s="14" t="s">
        <v>12</v>
      </c>
      <c r="F2" s="14" t="s">
        <v>13</v>
      </c>
    </row>
    <row r="3" spans="1:6">
      <c r="A3" s="14" t="s">
        <v>20</v>
      </c>
      <c r="B3" s="15">
        <v>333.9</v>
      </c>
      <c r="C3" s="15">
        <v>505.05</v>
      </c>
      <c r="D3" s="15">
        <v>513.45</v>
      </c>
      <c r="E3" s="15">
        <v>342.3</v>
      </c>
      <c r="F3" s="15">
        <v>171.15</v>
      </c>
    </row>
    <row r="4" spans="1:6">
      <c r="A4" s="14" t="s">
        <v>58</v>
      </c>
      <c r="B4" s="16">
        <v>1865</v>
      </c>
      <c r="C4" s="17"/>
      <c r="D4" s="17"/>
      <c r="E4" s="17"/>
      <c r="F4" s="17"/>
    </row>
  </sheetData>
  <mergeCells count="1">
    <mergeCell ref="B4:F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7"/>
  <sheetViews>
    <sheetView zoomScale="80" zoomScaleNormal="80" topLeftCell="D1" workbookViewId="0">
      <selection activeCell="Q21" sqref="Q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7.8545454545455" customWidth="1"/>
    <col min="7" max="7" width="15.154545454545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style="1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50</v>
      </c>
      <c r="B2" s="2" t="s">
        <v>62</v>
      </c>
      <c r="C2" s="2" t="s">
        <v>63</v>
      </c>
      <c r="D2" s="2" t="s">
        <v>4</v>
      </c>
      <c r="E2" s="2" t="s">
        <v>64</v>
      </c>
      <c r="F2" s="2" t="s">
        <v>52</v>
      </c>
      <c r="G2" s="2" t="s">
        <v>65</v>
      </c>
      <c r="H2" s="2" t="s">
        <v>66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67</v>
      </c>
      <c r="O2" s="2" t="s">
        <v>68</v>
      </c>
      <c r="P2" s="2" t="s">
        <v>69</v>
      </c>
      <c r="Q2" s="11" t="s">
        <v>70</v>
      </c>
      <c r="R2" s="2" t="s">
        <v>71</v>
      </c>
      <c r="S2" s="2" t="s">
        <v>72</v>
      </c>
      <c r="T2" s="2" t="s">
        <v>73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0">
      <c r="A3" s="3" t="s">
        <v>20</v>
      </c>
      <c r="B3" s="3" t="s">
        <v>21</v>
      </c>
      <c r="C3" s="3">
        <v>1588854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13</v>
      </c>
      <c r="Q3" s="12">
        <f>P3*1.05</f>
        <v>13.65</v>
      </c>
      <c r="R3" s="3">
        <v>143</v>
      </c>
      <c r="S3" s="3">
        <v>0</v>
      </c>
      <c r="T3" s="3">
        <v>0</v>
      </c>
    </row>
    <row r="4" spans="1:20">
      <c r="A4" s="3" t="s">
        <v>20</v>
      </c>
      <c r="B4" s="3" t="s">
        <v>21</v>
      </c>
      <c r="C4" s="3">
        <v>1588856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7</v>
      </c>
      <c r="Q4" s="12">
        <f t="shared" ref="Q4:Q20" si="0">P4*1.05</f>
        <v>7.35</v>
      </c>
      <c r="R4" s="3">
        <v>77</v>
      </c>
      <c r="S4" s="3">
        <v>0</v>
      </c>
      <c r="T4" s="3">
        <v>0</v>
      </c>
    </row>
    <row r="5" spans="1:20">
      <c r="A5" s="3" t="s">
        <v>20</v>
      </c>
      <c r="B5" s="3" t="s">
        <v>21</v>
      </c>
      <c r="C5" s="3">
        <v>1588857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27</v>
      </c>
      <c r="P5" s="3">
        <v>10</v>
      </c>
      <c r="Q5" s="12">
        <f t="shared" si="0"/>
        <v>10.5</v>
      </c>
      <c r="R5" s="3">
        <v>110</v>
      </c>
      <c r="S5" s="3">
        <v>0</v>
      </c>
      <c r="T5" s="3">
        <v>0</v>
      </c>
    </row>
    <row r="6" spans="1:20">
      <c r="A6" s="3" t="s">
        <v>20</v>
      </c>
      <c r="B6" s="3" t="s">
        <v>21</v>
      </c>
      <c r="C6" s="3">
        <v>1588860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28</v>
      </c>
      <c r="P6" s="3">
        <v>5</v>
      </c>
      <c r="Q6" s="12">
        <f t="shared" si="0"/>
        <v>5.25</v>
      </c>
      <c r="R6" s="3">
        <v>55</v>
      </c>
      <c r="S6" s="3">
        <v>0</v>
      </c>
      <c r="T6" s="3">
        <v>0</v>
      </c>
    </row>
    <row r="7" spans="1:20">
      <c r="A7" s="3" t="s">
        <v>20</v>
      </c>
      <c r="B7" s="3" t="s">
        <v>21</v>
      </c>
      <c r="C7" s="3">
        <v>1588862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29</v>
      </c>
      <c r="P7" s="3">
        <v>1</v>
      </c>
      <c r="Q7" s="12">
        <f t="shared" si="0"/>
        <v>1.05</v>
      </c>
      <c r="R7" s="3">
        <v>11</v>
      </c>
      <c r="S7" s="3">
        <v>0</v>
      </c>
      <c r="T7" s="3">
        <v>0</v>
      </c>
    </row>
    <row r="8" spans="1:20">
      <c r="A8" s="3" t="s">
        <v>20</v>
      </c>
      <c r="B8" s="3" t="s">
        <v>21</v>
      </c>
      <c r="C8" s="3">
        <v>1588863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30</v>
      </c>
      <c r="P8" s="3">
        <v>8</v>
      </c>
      <c r="Q8" s="12">
        <f t="shared" si="0"/>
        <v>8.4</v>
      </c>
      <c r="R8" s="3">
        <v>88</v>
      </c>
      <c r="S8" s="3">
        <v>0</v>
      </c>
      <c r="T8" s="3">
        <v>0</v>
      </c>
    </row>
    <row r="9" spans="1:20">
      <c r="A9" s="3" t="s">
        <v>20</v>
      </c>
      <c r="B9" s="3" t="s">
        <v>21</v>
      </c>
      <c r="C9" s="3">
        <v>1588864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31</v>
      </c>
      <c r="P9" s="3">
        <v>5</v>
      </c>
      <c r="Q9" s="12">
        <f t="shared" si="0"/>
        <v>5.25</v>
      </c>
      <c r="R9" s="3">
        <v>55</v>
      </c>
      <c r="S9" s="3">
        <v>0</v>
      </c>
      <c r="T9" s="3">
        <v>0</v>
      </c>
    </row>
    <row r="10" spans="1:20">
      <c r="A10" s="3" t="s">
        <v>20</v>
      </c>
      <c r="B10" s="3" t="s">
        <v>21</v>
      </c>
      <c r="C10" s="3">
        <v>1588866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32</v>
      </c>
      <c r="P10" s="3">
        <v>5</v>
      </c>
      <c r="Q10" s="12">
        <f t="shared" si="0"/>
        <v>5.25</v>
      </c>
      <c r="R10" s="3">
        <v>55</v>
      </c>
      <c r="S10" s="3">
        <v>0</v>
      </c>
      <c r="T10" s="3">
        <v>0</v>
      </c>
    </row>
    <row r="11" spans="1:20">
      <c r="A11" s="3" t="s">
        <v>20</v>
      </c>
      <c r="B11" s="3" t="s">
        <v>21</v>
      </c>
      <c r="C11" s="3">
        <v>1588867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33</v>
      </c>
      <c r="P11" s="3">
        <v>9</v>
      </c>
      <c r="Q11" s="12">
        <f t="shared" si="0"/>
        <v>9.45</v>
      </c>
      <c r="R11" s="3">
        <v>99</v>
      </c>
      <c r="S11" s="3">
        <v>0</v>
      </c>
      <c r="T11" s="3">
        <v>0</v>
      </c>
    </row>
    <row r="12" spans="1:20">
      <c r="A12" s="3" t="s">
        <v>20</v>
      </c>
      <c r="B12" s="3" t="s">
        <v>21</v>
      </c>
      <c r="C12" s="3">
        <v>1588868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34</v>
      </c>
      <c r="P12" s="3">
        <v>5</v>
      </c>
      <c r="Q12" s="12">
        <f t="shared" si="0"/>
        <v>5.25</v>
      </c>
      <c r="R12" s="3">
        <v>55</v>
      </c>
      <c r="S12" s="3">
        <v>0</v>
      </c>
      <c r="T12" s="3">
        <v>0</v>
      </c>
    </row>
    <row r="13" spans="1:20">
      <c r="A13" s="3" t="s">
        <v>20</v>
      </c>
      <c r="B13" s="3" t="s">
        <v>21</v>
      </c>
      <c r="C13" s="3">
        <v>1588869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35</v>
      </c>
      <c r="P13" s="3">
        <v>5</v>
      </c>
      <c r="Q13" s="12">
        <f t="shared" si="0"/>
        <v>5.25</v>
      </c>
      <c r="R13" s="3">
        <v>55</v>
      </c>
      <c r="S13" s="3">
        <v>0</v>
      </c>
      <c r="T13" s="3">
        <v>0</v>
      </c>
    </row>
    <row r="14" spans="1:20">
      <c r="A14" s="3" t="s">
        <v>20</v>
      </c>
      <c r="B14" s="3" t="s">
        <v>21</v>
      </c>
      <c r="C14" s="3">
        <v>1588870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36</v>
      </c>
      <c r="P14" s="3">
        <v>5</v>
      </c>
      <c r="Q14" s="12">
        <f t="shared" si="0"/>
        <v>5.25</v>
      </c>
      <c r="R14" s="3">
        <v>55</v>
      </c>
      <c r="S14" s="3">
        <v>0</v>
      </c>
      <c r="T14" s="3">
        <v>0</v>
      </c>
    </row>
    <row r="15" spans="1:20">
      <c r="A15" s="3" t="s">
        <v>20</v>
      </c>
      <c r="B15" s="3" t="s">
        <v>21</v>
      </c>
      <c r="C15" s="3">
        <v>1588871</v>
      </c>
      <c r="D15" s="3" t="s">
        <v>37</v>
      </c>
      <c r="E15" s="4" t="s">
        <v>38</v>
      </c>
      <c r="F15" s="4" t="s">
        <v>24</v>
      </c>
      <c r="G15" s="4" t="s">
        <v>39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37</v>
      </c>
      <c r="P15" s="3">
        <v>26</v>
      </c>
      <c r="Q15" s="12">
        <f t="shared" si="0"/>
        <v>27.3</v>
      </c>
      <c r="R15" s="3">
        <v>286</v>
      </c>
      <c r="S15" s="3">
        <v>0</v>
      </c>
      <c r="T15" s="3">
        <v>0</v>
      </c>
    </row>
    <row r="16" spans="1:20">
      <c r="A16" s="3" t="s">
        <v>20</v>
      </c>
      <c r="B16" s="3" t="s">
        <v>21</v>
      </c>
      <c r="C16" s="3">
        <v>1588872</v>
      </c>
      <c r="D16" s="3" t="s">
        <v>40</v>
      </c>
      <c r="E16" s="4" t="s">
        <v>23</v>
      </c>
      <c r="F16" s="4" t="s">
        <v>24</v>
      </c>
      <c r="G16" s="4" t="s">
        <v>41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1</v>
      </c>
      <c r="N16" s="3">
        <v>9</v>
      </c>
      <c r="O16" s="3" t="s">
        <v>40</v>
      </c>
      <c r="P16" s="3">
        <v>3</v>
      </c>
      <c r="Q16" s="12">
        <f t="shared" si="0"/>
        <v>3.15</v>
      </c>
      <c r="R16" s="3">
        <v>27</v>
      </c>
      <c r="S16" s="3">
        <v>0</v>
      </c>
      <c r="T16" s="3">
        <v>0</v>
      </c>
    </row>
    <row r="17" spans="1:20">
      <c r="A17" s="3" t="s">
        <v>20</v>
      </c>
      <c r="B17" s="3" t="s">
        <v>21</v>
      </c>
      <c r="C17" s="3">
        <v>1588873</v>
      </c>
      <c r="D17" s="3" t="s">
        <v>42</v>
      </c>
      <c r="E17" s="4" t="s">
        <v>23</v>
      </c>
      <c r="F17" s="4" t="s">
        <v>24</v>
      </c>
      <c r="G17" s="4" t="s">
        <v>41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1</v>
      </c>
      <c r="N17" s="3">
        <v>9</v>
      </c>
      <c r="O17" s="3" t="s">
        <v>42</v>
      </c>
      <c r="P17" s="3">
        <v>3</v>
      </c>
      <c r="Q17" s="12">
        <f t="shared" si="0"/>
        <v>3.15</v>
      </c>
      <c r="R17" s="3">
        <v>27</v>
      </c>
      <c r="S17" s="3">
        <v>0</v>
      </c>
      <c r="T17" s="3">
        <v>0</v>
      </c>
    </row>
    <row r="18" spans="1:20">
      <c r="A18" s="3" t="s">
        <v>20</v>
      </c>
      <c r="B18" s="3" t="s">
        <v>21</v>
      </c>
      <c r="C18" s="3">
        <v>1588875</v>
      </c>
      <c r="D18" s="3" t="s">
        <v>43</v>
      </c>
      <c r="E18" s="4" t="s">
        <v>23</v>
      </c>
      <c r="F18" s="4" t="s">
        <v>24</v>
      </c>
      <c r="G18" s="4" t="s">
        <v>41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1</v>
      </c>
      <c r="N18" s="3">
        <v>9</v>
      </c>
      <c r="O18" s="3" t="s">
        <v>43</v>
      </c>
      <c r="P18" s="3">
        <v>2</v>
      </c>
      <c r="Q18" s="12">
        <f t="shared" si="0"/>
        <v>2.1</v>
      </c>
      <c r="R18" s="3">
        <v>18</v>
      </c>
      <c r="S18" s="3">
        <v>0</v>
      </c>
      <c r="T18" s="3">
        <v>0</v>
      </c>
    </row>
    <row r="19" spans="1:20">
      <c r="A19" s="3" t="s">
        <v>20</v>
      </c>
      <c r="B19" s="3" t="s">
        <v>21</v>
      </c>
      <c r="C19" s="3">
        <v>1588882</v>
      </c>
      <c r="D19" s="3" t="s">
        <v>44</v>
      </c>
      <c r="E19" s="4" t="s">
        <v>38</v>
      </c>
      <c r="F19" s="4" t="s">
        <v>24</v>
      </c>
      <c r="G19" s="4" t="s">
        <v>45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44</v>
      </c>
      <c r="P19" s="3">
        <v>15</v>
      </c>
      <c r="Q19" s="12">
        <f t="shared" si="0"/>
        <v>15.75</v>
      </c>
      <c r="R19" s="3">
        <v>165</v>
      </c>
      <c r="S19" s="3">
        <v>0</v>
      </c>
      <c r="T19" s="3">
        <v>0</v>
      </c>
    </row>
    <row r="20" spans="1:20">
      <c r="A20" s="3" t="s">
        <v>20</v>
      </c>
      <c r="B20" s="3" t="s">
        <v>21</v>
      </c>
      <c r="C20" s="3">
        <v>1588886</v>
      </c>
      <c r="D20" s="3" t="s">
        <v>46</v>
      </c>
      <c r="E20" s="4" t="s">
        <v>38</v>
      </c>
      <c r="F20" s="4" t="s">
        <v>24</v>
      </c>
      <c r="G20" s="4" t="s">
        <v>47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36</v>
      </c>
      <c r="Q20" s="12">
        <f t="shared" si="0"/>
        <v>37.8</v>
      </c>
      <c r="R20" s="3">
        <v>396</v>
      </c>
      <c r="S20" s="3">
        <v>0</v>
      </c>
      <c r="T20" s="3">
        <v>0</v>
      </c>
    </row>
    <row r="21" s="1" customFormat="1" ht="18.5" spans="17:17">
      <c r="Q21" s="13">
        <f>SUM(Q3:Q20)</f>
        <v>171.15</v>
      </c>
    </row>
    <row r="23" spans="1:41">
      <c r="A23" s="2" t="s">
        <v>74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0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50</v>
      </c>
      <c r="B24" s="2" t="s">
        <v>62</v>
      </c>
      <c r="C24" s="2" t="s">
        <v>63</v>
      </c>
      <c r="D24" s="2" t="s">
        <v>4</v>
      </c>
      <c r="E24" s="2" t="s">
        <v>64</v>
      </c>
      <c r="F24" s="2" t="s">
        <v>52</v>
      </c>
      <c r="G24" s="2" t="s">
        <v>65</v>
      </c>
      <c r="H24" s="2" t="s">
        <v>66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68</v>
      </c>
      <c r="O24" s="8" t="s">
        <v>51</v>
      </c>
      <c r="P24" s="2"/>
      <c r="Q24" s="10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5">
      <c r="A25" s="3" t="s">
        <v>20</v>
      </c>
      <c r="B25" s="3" t="s">
        <v>21</v>
      </c>
      <c r="C25" s="3">
        <v>1588854</v>
      </c>
      <c r="D25" s="3" t="s">
        <v>22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26</v>
      </c>
      <c r="J25" s="4">
        <v>39</v>
      </c>
      <c r="K25" s="3">
        <v>39</v>
      </c>
      <c r="L25" s="3">
        <v>26</v>
      </c>
      <c r="M25" s="3">
        <v>13</v>
      </c>
      <c r="N25" s="3" t="s">
        <v>22</v>
      </c>
      <c r="O25" s="7" t="s">
        <v>56</v>
      </c>
    </row>
    <row r="26" spans="1:15">
      <c r="A26" s="3" t="s">
        <v>20</v>
      </c>
      <c r="B26" s="3" t="s">
        <v>21</v>
      </c>
      <c r="C26" s="3">
        <v>1588856</v>
      </c>
      <c r="D26" s="3" t="s">
        <v>26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14</v>
      </c>
      <c r="J26" s="4">
        <v>21</v>
      </c>
      <c r="K26" s="3">
        <v>21</v>
      </c>
      <c r="L26" s="3">
        <v>14</v>
      </c>
      <c r="M26" s="3">
        <v>7</v>
      </c>
      <c r="N26" s="3" t="s">
        <v>26</v>
      </c>
      <c r="O26" s="7" t="s">
        <v>56</v>
      </c>
    </row>
    <row r="27" spans="1:15">
      <c r="A27" s="3" t="s">
        <v>20</v>
      </c>
      <c r="B27" s="3" t="s">
        <v>21</v>
      </c>
      <c r="C27" s="3">
        <v>1588857</v>
      </c>
      <c r="D27" s="3" t="s">
        <v>27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20</v>
      </c>
      <c r="J27" s="4">
        <v>30</v>
      </c>
      <c r="K27" s="3">
        <v>30</v>
      </c>
      <c r="L27" s="3">
        <v>20</v>
      </c>
      <c r="M27" s="3">
        <v>10</v>
      </c>
      <c r="N27" s="3" t="s">
        <v>27</v>
      </c>
      <c r="O27" s="7" t="s">
        <v>56</v>
      </c>
    </row>
    <row r="28" spans="1:15">
      <c r="A28" s="3" t="s">
        <v>20</v>
      </c>
      <c r="B28" s="3" t="s">
        <v>21</v>
      </c>
      <c r="C28" s="3">
        <v>1588860</v>
      </c>
      <c r="D28" s="3" t="s">
        <v>28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10</v>
      </c>
      <c r="J28" s="4">
        <v>15</v>
      </c>
      <c r="K28" s="3">
        <v>15</v>
      </c>
      <c r="L28" s="3">
        <v>10</v>
      </c>
      <c r="M28" s="3">
        <v>5</v>
      </c>
      <c r="N28" s="3" t="s">
        <v>28</v>
      </c>
      <c r="O28" s="7" t="s">
        <v>56</v>
      </c>
    </row>
    <row r="29" spans="1:15">
      <c r="A29" s="3" t="s">
        <v>20</v>
      </c>
      <c r="B29" s="3" t="s">
        <v>21</v>
      </c>
      <c r="C29" s="3">
        <v>1588862</v>
      </c>
      <c r="D29" s="3" t="s">
        <v>29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 t="s">
        <v>29</v>
      </c>
      <c r="O29" s="7" t="s">
        <v>56</v>
      </c>
    </row>
    <row r="30" spans="1:15">
      <c r="A30" s="3" t="s">
        <v>20</v>
      </c>
      <c r="B30" s="3" t="s">
        <v>21</v>
      </c>
      <c r="C30" s="3">
        <v>1588863</v>
      </c>
      <c r="D30" s="3" t="s">
        <v>30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16</v>
      </c>
      <c r="J30" s="4">
        <v>24</v>
      </c>
      <c r="K30" s="3">
        <v>24</v>
      </c>
      <c r="L30" s="3">
        <v>16</v>
      </c>
      <c r="M30" s="3">
        <v>8</v>
      </c>
      <c r="N30" s="3" t="s">
        <v>30</v>
      </c>
      <c r="O30" s="7" t="s">
        <v>56</v>
      </c>
    </row>
    <row r="31" spans="1:15">
      <c r="A31" s="3" t="s">
        <v>20</v>
      </c>
      <c r="B31" s="3" t="s">
        <v>21</v>
      </c>
      <c r="C31" s="3">
        <v>1588864</v>
      </c>
      <c r="D31" s="3" t="s">
        <v>31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10</v>
      </c>
      <c r="J31" s="4">
        <v>15</v>
      </c>
      <c r="K31" s="3">
        <v>15</v>
      </c>
      <c r="L31" s="3">
        <v>10</v>
      </c>
      <c r="M31" s="3">
        <v>5</v>
      </c>
      <c r="N31" s="3" t="s">
        <v>31</v>
      </c>
      <c r="O31" s="7" t="s">
        <v>56</v>
      </c>
    </row>
    <row r="32" spans="1:15">
      <c r="A32" s="3" t="s">
        <v>20</v>
      </c>
      <c r="B32" s="3" t="s">
        <v>21</v>
      </c>
      <c r="C32" s="3">
        <v>1588866</v>
      </c>
      <c r="D32" s="3" t="s">
        <v>32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10</v>
      </c>
      <c r="J32" s="4">
        <v>15</v>
      </c>
      <c r="K32" s="3">
        <v>15</v>
      </c>
      <c r="L32" s="3">
        <v>10</v>
      </c>
      <c r="M32" s="3">
        <v>5</v>
      </c>
      <c r="N32" s="3" t="s">
        <v>32</v>
      </c>
      <c r="O32" s="7" t="s">
        <v>56</v>
      </c>
    </row>
    <row r="33" spans="1:15">
      <c r="A33" s="3" t="s">
        <v>20</v>
      </c>
      <c r="B33" s="3" t="s">
        <v>21</v>
      </c>
      <c r="C33" s="3">
        <v>1588867</v>
      </c>
      <c r="D33" s="3" t="s">
        <v>33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18</v>
      </c>
      <c r="J33" s="4">
        <v>27</v>
      </c>
      <c r="K33" s="3">
        <v>27</v>
      </c>
      <c r="L33" s="3">
        <v>18</v>
      </c>
      <c r="M33" s="3">
        <v>9</v>
      </c>
      <c r="N33" s="3" t="s">
        <v>33</v>
      </c>
      <c r="O33" s="7" t="s">
        <v>56</v>
      </c>
    </row>
    <row r="34" spans="1:15">
      <c r="A34" s="3" t="s">
        <v>20</v>
      </c>
      <c r="B34" s="3" t="s">
        <v>21</v>
      </c>
      <c r="C34" s="3">
        <v>1588868</v>
      </c>
      <c r="D34" s="3" t="s">
        <v>34</v>
      </c>
      <c r="E34" s="4" t="s">
        <v>23</v>
      </c>
      <c r="F34" s="4" t="s">
        <v>24</v>
      </c>
      <c r="G34" s="4" t="s">
        <v>25</v>
      </c>
      <c r="H34" s="4">
        <v>1</v>
      </c>
      <c r="I34" s="4">
        <v>10</v>
      </c>
      <c r="J34" s="4">
        <v>15</v>
      </c>
      <c r="K34" s="3">
        <v>15</v>
      </c>
      <c r="L34" s="3">
        <v>10</v>
      </c>
      <c r="M34" s="3">
        <v>5</v>
      </c>
      <c r="N34" s="3" t="s">
        <v>34</v>
      </c>
      <c r="O34" s="7" t="s">
        <v>56</v>
      </c>
    </row>
    <row r="35" spans="1:15">
      <c r="A35" s="3" t="s">
        <v>20</v>
      </c>
      <c r="B35" s="3" t="s">
        <v>21</v>
      </c>
      <c r="C35" s="3">
        <v>1588869</v>
      </c>
      <c r="D35" s="3" t="s">
        <v>35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10</v>
      </c>
      <c r="J35" s="4">
        <v>15</v>
      </c>
      <c r="K35" s="3">
        <v>15</v>
      </c>
      <c r="L35" s="3">
        <v>10</v>
      </c>
      <c r="M35" s="3">
        <v>5</v>
      </c>
      <c r="N35" s="3" t="s">
        <v>35</v>
      </c>
      <c r="O35" s="7" t="s">
        <v>56</v>
      </c>
    </row>
    <row r="36" spans="1:15">
      <c r="A36" s="3" t="s">
        <v>20</v>
      </c>
      <c r="B36" s="3" t="s">
        <v>21</v>
      </c>
      <c r="C36" s="3">
        <v>1588870</v>
      </c>
      <c r="D36" s="3" t="s">
        <v>36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10</v>
      </c>
      <c r="J36" s="4">
        <v>15</v>
      </c>
      <c r="K36" s="3">
        <v>15</v>
      </c>
      <c r="L36" s="3">
        <v>10</v>
      </c>
      <c r="M36" s="3">
        <v>5</v>
      </c>
      <c r="N36" s="3" t="s">
        <v>36</v>
      </c>
      <c r="O36" s="7" t="s">
        <v>56</v>
      </c>
    </row>
    <row r="37" s="1" customFormat="1" spans="1:15">
      <c r="A37" s="5" t="s">
        <v>20</v>
      </c>
      <c r="B37" s="5" t="s">
        <v>21</v>
      </c>
      <c r="C37" s="5">
        <v>1588871</v>
      </c>
      <c r="D37" s="5" t="s">
        <v>37</v>
      </c>
      <c r="E37" s="6" t="s">
        <v>38</v>
      </c>
      <c r="F37" s="6" t="s">
        <v>24</v>
      </c>
      <c r="G37" s="6" t="s">
        <v>39</v>
      </c>
      <c r="H37" s="6">
        <v>1</v>
      </c>
      <c r="I37" s="6">
        <v>52</v>
      </c>
      <c r="J37" s="6">
        <v>78</v>
      </c>
      <c r="K37" s="5">
        <v>78</v>
      </c>
      <c r="L37" s="5">
        <v>52</v>
      </c>
      <c r="M37" s="5">
        <v>26</v>
      </c>
      <c r="N37" s="5" t="s">
        <v>37</v>
      </c>
      <c r="O37" s="9" t="s">
        <v>54</v>
      </c>
    </row>
    <row r="38" spans="1:15">
      <c r="A38" s="3" t="s">
        <v>20</v>
      </c>
      <c r="B38" s="3" t="s">
        <v>21</v>
      </c>
      <c r="C38" s="3">
        <v>1588872</v>
      </c>
      <c r="D38" s="3" t="s">
        <v>40</v>
      </c>
      <c r="E38" s="4" t="s">
        <v>23</v>
      </c>
      <c r="F38" s="4" t="s">
        <v>24</v>
      </c>
      <c r="G38" s="4" t="s">
        <v>41</v>
      </c>
      <c r="H38" s="4">
        <v>1</v>
      </c>
      <c r="I38" s="4">
        <v>3</v>
      </c>
      <c r="J38" s="4">
        <v>6</v>
      </c>
      <c r="K38" s="3">
        <v>9</v>
      </c>
      <c r="L38" s="3">
        <v>6</v>
      </c>
      <c r="M38" s="3">
        <v>3</v>
      </c>
      <c r="N38" s="3" t="s">
        <v>40</v>
      </c>
      <c r="O38" s="7" t="s">
        <v>56</v>
      </c>
    </row>
    <row r="39" spans="1:15">
      <c r="A39" s="3" t="s">
        <v>20</v>
      </c>
      <c r="B39" s="3" t="s">
        <v>21</v>
      </c>
      <c r="C39" s="3">
        <v>1588873</v>
      </c>
      <c r="D39" s="3" t="s">
        <v>42</v>
      </c>
      <c r="E39" s="4" t="s">
        <v>23</v>
      </c>
      <c r="F39" s="4" t="s">
        <v>24</v>
      </c>
      <c r="G39" s="4" t="s">
        <v>41</v>
      </c>
      <c r="H39" s="4">
        <v>1</v>
      </c>
      <c r="I39" s="4">
        <v>3</v>
      </c>
      <c r="J39" s="4">
        <v>6</v>
      </c>
      <c r="K39" s="3">
        <v>9</v>
      </c>
      <c r="L39" s="3">
        <v>6</v>
      </c>
      <c r="M39" s="3">
        <v>3</v>
      </c>
      <c r="N39" s="3" t="s">
        <v>42</v>
      </c>
      <c r="O39" s="7" t="s">
        <v>56</v>
      </c>
    </row>
    <row r="40" spans="1:15">
      <c r="A40" s="3" t="s">
        <v>20</v>
      </c>
      <c r="B40" s="3" t="s">
        <v>21</v>
      </c>
      <c r="C40" s="3">
        <v>1588875</v>
      </c>
      <c r="D40" s="3" t="s">
        <v>43</v>
      </c>
      <c r="E40" s="4" t="s">
        <v>23</v>
      </c>
      <c r="F40" s="4" t="s">
        <v>24</v>
      </c>
      <c r="G40" s="4" t="s">
        <v>41</v>
      </c>
      <c r="H40" s="4">
        <v>1</v>
      </c>
      <c r="I40" s="4">
        <v>2</v>
      </c>
      <c r="J40" s="4">
        <v>4</v>
      </c>
      <c r="K40" s="3">
        <v>6</v>
      </c>
      <c r="L40" s="3">
        <v>4</v>
      </c>
      <c r="M40" s="3">
        <v>2</v>
      </c>
      <c r="N40" s="3" t="s">
        <v>43</v>
      </c>
      <c r="O40" s="7" t="s">
        <v>56</v>
      </c>
    </row>
    <row r="41" s="1" customFormat="1" spans="1:15">
      <c r="A41" s="5" t="s">
        <v>20</v>
      </c>
      <c r="B41" s="5" t="s">
        <v>21</v>
      </c>
      <c r="C41" s="5">
        <v>1588882</v>
      </c>
      <c r="D41" s="5" t="s">
        <v>44</v>
      </c>
      <c r="E41" s="6" t="s">
        <v>38</v>
      </c>
      <c r="F41" s="6" t="s">
        <v>24</v>
      </c>
      <c r="G41" s="6" t="s">
        <v>45</v>
      </c>
      <c r="H41" s="6">
        <v>1</v>
      </c>
      <c r="I41" s="6">
        <v>30</v>
      </c>
      <c r="J41" s="6">
        <v>45</v>
      </c>
      <c r="K41" s="5">
        <v>45</v>
      </c>
      <c r="L41" s="5">
        <v>30</v>
      </c>
      <c r="M41" s="5">
        <v>15</v>
      </c>
      <c r="N41" s="5" t="s">
        <v>44</v>
      </c>
      <c r="O41" s="9" t="s">
        <v>54</v>
      </c>
    </row>
    <row r="42" s="1" customFormat="1" spans="1:15">
      <c r="A42" s="5" t="s">
        <v>20</v>
      </c>
      <c r="B42" s="5" t="s">
        <v>21</v>
      </c>
      <c r="C42" s="5">
        <v>1588886</v>
      </c>
      <c r="D42" s="5" t="s">
        <v>46</v>
      </c>
      <c r="E42" s="6" t="s">
        <v>38</v>
      </c>
      <c r="F42" s="6" t="s">
        <v>24</v>
      </c>
      <c r="G42" s="6" t="s">
        <v>47</v>
      </c>
      <c r="H42" s="6">
        <v>1</v>
      </c>
      <c r="I42" s="6">
        <v>72</v>
      </c>
      <c r="J42" s="6">
        <v>108</v>
      </c>
      <c r="K42" s="5">
        <v>108</v>
      </c>
      <c r="L42" s="5">
        <v>72</v>
      </c>
      <c r="M42" s="5">
        <v>36</v>
      </c>
      <c r="N42" s="5" t="s">
        <v>46</v>
      </c>
      <c r="O42" s="9" t="s">
        <v>54</v>
      </c>
    </row>
    <row r="48" spans="3:5">
      <c r="C48" s="5">
        <v>1588871</v>
      </c>
      <c r="D48" s="7" t="s">
        <v>75</v>
      </c>
      <c r="E48" t="str">
        <f>_xlfn.CONCAT(C48:D50)</f>
        <v>1588871/1588882/1588886</v>
      </c>
    </row>
    <row r="49" spans="3:4">
      <c r="C49" s="5">
        <v>1588882</v>
      </c>
      <c r="D49" t="s">
        <v>75</v>
      </c>
    </row>
    <row r="50" spans="3:3">
      <c r="C50" s="5">
        <v>1588886</v>
      </c>
    </row>
    <row r="53" spans="3:5">
      <c r="C53" s="3">
        <v>1588854</v>
      </c>
      <c r="D53" t="s">
        <v>75</v>
      </c>
      <c r="E53" t="str">
        <f>_xlfn.CONCAT(C53:D67)</f>
        <v>1588854/1588856/1588857/1588860/1588862/1588863/1588864/1588866/1588867/1588868/1588869/1588870/1588872/1588873/1588875</v>
      </c>
    </row>
    <row r="54" spans="3:4">
      <c r="C54" s="3">
        <v>1588856</v>
      </c>
      <c r="D54" t="s">
        <v>75</v>
      </c>
    </row>
    <row r="55" spans="3:4">
      <c r="C55" s="3">
        <v>1588857</v>
      </c>
      <c r="D55" t="s">
        <v>75</v>
      </c>
    </row>
    <row r="56" spans="3:4">
      <c r="C56" s="3">
        <v>1588860</v>
      </c>
      <c r="D56" t="s">
        <v>75</v>
      </c>
    </row>
    <row r="57" spans="3:4">
      <c r="C57" s="3">
        <v>1588862</v>
      </c>
      <c r="D57" t="s">
        <v>75</v>
      </c>
    </row>
    <row r="58" spans="3:4">
      <c r="C58" s="3">
        <v>1588863</v>
      </c>
      <c r="D58" t="s">
        <v>75</v>
      </c>
    </row>
    <row r="59" spans="3:4">
      <c r="C59" s="3">
        <v>1588864</v>
      </c>
      <c r="D59" t="s">
        <v>75</v>
      </c>
    </row>
    <row r="60" spans="3:4">
      <c r="C60" s="3">
        <v>1588866</v>
      </c>
      <c r="D60" t="s">
        <v>75</v>
      </c>
    </row>
    <row r="61" spans="3:4">
      <c r="C61" s="3">
        <v>1588867</v>
      </c>
      <c r="D61" t="s">
        <v>75</v>
      </c>
    </row>
    <row r="62" spans="3:4">
      <c r="C62" s="3">
        <v>1588868</v>
      </c>
      <c r="D62" t="s">
        <v>75</v>
      </c>
    </row>
    <row r="63" spans="3:4">
      <c r="C63" s="3">
        <v>1588869</v>
      </c>
      <c r="D63" t="s">
        <v>75</v>
      </c>
    </row>
    <row r="64" spans="3:4">
      <c r="C64" s="3">
        <v>1588870</v>
      </c>
      <c r="D64" t="s">
        <v>75</v>
      </c>
    </row>
    <row r="65" spans="3:4">
      <c r="C65" s="3">
        <v>1588872</v>
      </c>
      <c r="D65" t="s">
        <v>75</v>
      </c>
    </row>
    <row r="66" spans="3:4">
      <c r="C66" s="3">
        <v>1588873</v>
      </c>
      <c r="D66" t="s">
        <v>75</v>
      </c>
    </row>
    <row r="67" spans="3:3">
      <c r="C67" s="3">
        <v>1588875</v>
      </c>
    </row>
  </sheetData>
  <autoFilter xmlns:etc="http://www.wps.cn/officeDocument/2017/etCustomData" ref="A24: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价格牌数量3.13</vt:lpstr>
      <vt:lpstr>条码标数量3.13</vt:lpstr>
      <vt:lpstr>主标数量3.13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2025-03-12T14:04:00Z</dcterms:created>
  <dcterms:modified xsi:type="dcterms:W3CDTF">2025-03-14T05:39:44Z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00A9DDB69CF24BACAA0BEE0FBA411140_13</vt:lpwstr>
  </property>
  <property fmtid="{D5CDD505-2E9C-101B-9397-08002B2CF9AE}" pid="3" name="KSOProductBuildVer">
    <vt:lpwstr>2052-12.1.0.20305</vt:lpwstr>
  </property>
</Properties>
</file>