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2"/>
  </bookViews>
  <sheets>
    <sheet name="Özet Tablo-Türkçe Format" sheetId="1" r:id="rId1"/>
    <sheet name="价格牌数量3.18" sheetId="3" r:id="rId2"/>
    <sheet name="主标数量3.18" sheetId="4" r:id="rId3"/>
    <sheet name="Summary Table-English Format" sheetId="2" r:id="rId4"/>
  </sheets>
  <definedNames>
    <definedName name="_xlnm._FilterDatabase" localSheetId="3" hidden="1">'Summary Table-English Format'!$A$24:$P$42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<sst xmlns="http://schemas.openxmlformats.org/spreadsheetml/2006/main" count="696" uniqueCount="80">
  <si>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</si>
  <si>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</si>
  <si>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</si>
  <si>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</si>
  <si>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</si>
  <si>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</si>
  <si>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</si>
  <si>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</si>
  <si>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</si>
  <si>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</si>
  <si>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</si>
  <si>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</si>
  <si>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</si>
  <si>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</si>
  <si>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</si>
  <si>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</si>
  <si>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</si>
  <si>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</si>
  <si>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</si>
  <si>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</si>
  <si>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</si>
  <si>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C6117AX</t>
  </si>
  <si>
    <t>25 WN</t>
  </si>
  <si>
    <t>DEFACTO PERAKENDE TİC.A.Ş. DEPO Organize San. Bölgesi 6.Depo Kazım Karabekir Mah. Cumhuriyet Cad. Tekirdağ/Çerkezköy Tel:0090 282 758 11 34-35</t>
  </si>
  <si>
    <t>31.07.2025</t>
  </si>
  <si>
    <t>NV135 - NAVY</t>
  </si>
  <si>
    <t>C6117AXDFA</t>
  </si>
  <si>
    <t>TURKEY</t>
  </si>
  <si>
    <t>GEORGIA</t>
  </si>
  <si>
    <t>06.07.2025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</si>
  <si>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</si>
  <si>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</si>
  <si>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</si>
  <si>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</si>
  <si>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</si>
  <si>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</si>
  <si>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</si>
  <si>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</si>
  <si>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</si>
  <si>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</si>
  <si>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İSTANBUL DEPO</t>
  </si>
  <si>
    <t>C6117AXECOMA13XL</t>
  </si>
  <si>
    <t>-</t>
  </si>
  <si>
    <t>ECOM</t>
  </si>
  <si>
    <t>C6117AXECOMA1L</t>
  </si>
  <si>
    <t>C6117AXECOMA1M</t>
  </si>
  <si>
    <t>C6117AXECOMA1S</t>
  </si>
  <si>
    <t>C6117AXECOMA1XL</t>
  </si>
  <si>
    <t>C6117AXECOMA1XXL</t>
  </si>
  <si>
    <t>Beden Bazlı Toplam Sipariş</t>
  </si>
  <si>
    <t>Style Code</t>
  </si>
  <si>
    <t>背面</t>
  </si>
  <si>
    <t>ColorCode-Name</t>
  </si>
  <si>
    <t>求和项:S</t>
  </si>
  <si>
    <t>求和项:M</t>
  </si>
  <si>
    <t>求和项:L</t>
  </si>
  <si>
    <t>求和项:XL</t>
  </si>
  <si>
    <t>求和项:XXL</t>
  </si>
  <si>
    <t>求和项:3XL</t>
  </si>
  <si>
    <t>涉及PO</t>
  </si>
  <si>
    <t>无价格</t>
  </si>
  <si>
    <t>有价格</t>
  </si>
  <si>
    <t>1603988/1603989/1603990/1603991/1603992/1603993/1603994/1603996/1603998/1603999/1604000/1604001</t>
  </si>
  <si>
    <t>各尺码数量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</si>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</sst>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Calibri"/>
      <charset val="134"/>
    </font>
    <font>
      <sz val="22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3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5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zoomScale="80" zoomScaleNormal="80" topLeftCell="E19" workbookViewId="0">
      <selection activeCell="N33" sqref="N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81818181818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1603988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2</v>
      </c>
      <c r="I3" s="6">
        <v>1</v>
      </c>
      <c r="J3" s="6">
        <v>2</v>
      </c>
      <c r="K3" s="6">
        <v>2</v>
      </c>
      <c r="L3" s="5">
        <v>2</v>
      </c>
      <c r="M3" s="5">
        <v>2</v>
      </c>
      <c r="N3" s="5">
        <v>1</v>
      </c>
      <c r="O3" s="5">
        <v>10</v>
      </c>
      <c r="P3" s="5" t="s">
        <v>27</v>
      </c>
      <c r="Q3" s="5">
        <v>154</v>
      </c>
      <c r="R3" s="5">
        <v>1540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1603989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2</v>
      </c>
      <c r="I4" s="6">
        <v>1</v>
      </c>
      <c r="J4" s="6">
        <v>2</v>
      </c>
      <c r="K4" s="6">
        <v>2</v>
      </c>
      <c r="L4" s="5">
        <v>2</v>
      </c>
      <c r="M4" s="5">
        <v>2</v>
      </c>
      <c r="N4" s="5">
        <v>1</v>
      </c>
      <c r="O4" s="5">
        <v>10</v>
      </c>
      <c r="P4" s="5" t="s">
        <v>28</v>
      </c>
      <c r="Q4" s="5">
        <v>2</v>
      </c>
      <c r="R4" s="5">
        <v>20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1603990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2</v>
      </c>
      <c r="I5" s="6">
        <v>1</v>
      </c>
      <c r="J5" s="6">
        <v>2</v>
      </c>
      <c r="K5" s="6">
        <v>2</v>
      </c>
      <c r="L5" s="5">
        <v>2</v>
      </c>
      <c r="M5" s="5">
        <v>2</v>
      </c>
      <c r="N5" s="5">
        <v>1</v>
      </c>
      <c r="O5" s="5">
        <v>10</v>
      </c>
      <c r="P5" s="5" t="s">
        <v>30</v>
      </c>
      <c r="Q5" s="5">
        <v>32</v>
      </c>
      <c r="R5" s="5">
        <v>320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1603991</v>
      </c>
      <c r="D6" s="5" t="s">
        <v>31</v>
      </c>
      <c r="E6" s="6" t="s">
        <v>29</v>
      </c>
      <c r="F6" s="6" t="s">
        <v>25</v>
      </c>
      <c r="G6" s="6" t="s">
        <v>26</v>
      </c>
      <c r="H6" s="6">
        <v>2</v>
      </c>
      <c r="I6" s="6">
        <v>1</v>
      </c>
      <c r="J6" s="6">
        <v>2</v>
      </c>
      <c r="K6" s="6">
        <v>2</v>
      </c>
      <c r="L6" s="5">
        <v>2</v>
      </c>
      <c r="M6" s="5">
        <v>2</v>
      </c>
      <c r="N6" s="5">
        <v>1</v>
      </c>
      <c r="O6" s="5">
        <v>10</v>
      </c>
      <c r="P6" s="5" t="s">
        <v>31</v>
      </c>
      <c r="Q6" s="5">
        <v>9</v>
      </c>
      <c r="R6" s="5">
        <v>90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1603992</v>
      </c>
      <c r="D7" s="5" t="s">
        <v>32</v>
      </c>
      <c r="E7" s="6" t="s">
        <v>29</v>
      </c>
      <c r="F7" s="6" t="s">
        <v>25</v>
      </c>
      <c r="G7" s="6" t="s">
        <v>26</v>
      </c>
      <c r="H7" s="6">
        <v>2</v>
      </c>
      <c r="I7" s="6">
        <v>1</v>
      </c>
      <c r="J7" s="6">
        <v>2</v>
      </c>
      <c r="K7" s="6">
        <v>2</v>
      </c>
      <c r="L7" s="5">
        <v>2</v>
      </c>
      <c r="M7" s="5">
        <v>2</v>
      </c>
      <c r="N7" s="5">
        <v>1</v>
      </c>
      <c r="O7" s="5">
        <v>10</v>
      </c>
      <c r="P7" s="5" t="s">
        <v>32</v>
      </c>
      <c r="Q7" s="5">
        <v>6</v>
      </c>
      <c r="R7" s="5">
        <v>60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1603993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2</v>
      </c>
      <c r="I8" s="6">
        <v>1</v>
      </c>
      <c r="J8" s="6">
        <v>2</v>
      </c>
      <c r="K8" s="6">
        <v>2</v>
      </c>
      <c r="L8" s="5">
        <v>2</v>
      </c>
      <c r="M8" s="5">
        <v>2</v>
      </c>
      <c r="N8" s="5">
        <v>1</v>
      </c>
      <c r="O8" s="5">
        <v>10</v>
      </c>
      <c r="P8" s="5" t="s">
        <v>33</v>
      </c>
      <c r="Q8" s="5">
        <v>5</v>
      </c>
      <c r="R8" s="5">
        <v>50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1603994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2</v>
      </c>
      <c r="I9" s="6">
        <v>1</v>
      </c>
      <c r="J9" s="6">
        <v>2</v>
      </c>
      <c r="K9" s="6">
        <v>2</v>
      </c>
      <c r="L9" s="5">
        <v>2</v>
      </c>
      <c r="M9" s="5">
        <v>2</v>
      </c>
      <c r="N9" s="5">
        <v>1</v>
      </c>
      <c r="O9" s="5">
        <v>10</v>
      </c>
      <c r="P9" s="5" t="s">
        <v>34</v>
      </c>
      <c r="Q9" s="5">
        <v>15</v>
      </c>
      <c r="R9" s="5">
        <v>150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1603996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2</v>
      </c>
      <c r="I10" s="6">
        <v>1</v>
      </c>
      <c r="J10" s="6">
        <v>2</v>
      </c>
      <c r="K10" s="6">
        <v>2</v>
      </c>
      <c r="L10" s="5">
        <v>2</v>
      </c>
      <c r="M10" s="5">
        <v>2</v>
      </c>
      <c r="N10" s="5">
        <v>1</v>
      </c>
      <c r="O10" s="5">
        <v>10</v>
      </c>
      <c r="P10" s="5" t="s">
        <v>35</v>
      </c>
      <c r="Q10" s="5">
        <v>2</v>
      </c>
      <c r="R10" s="5">
        <v>20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1603998</v>
      </c>
      <c r="D11" s="5" t="s">
        <v>36</v>
      </c>
      <c r="E11" s="6" t="s">
        <v>29</v>
      </c>
      <c r="F11" s="6" t="s">
        <v>25</v>
      </c>
      <c r="G11" s="6" t="s">
        <v>26</v>
      </c>
      <c r="H11" s="6">
        <v>2</v>
      </c>
      <c r="I11" s="6">
        <v>1</v>
      </c>
      <c r="J11" s="6">
        <v>2</v>
      </c>
      <c r="K11" s="6">
        <v>2</v>
      </c>
      <c r="L11" s="5">
        <v>2</v>
      </c>
      <c r="M11" s="5">
        <v>2</v>
      </c>
      <c r="N11" s="5">
        <v>1</v>
      </c>
      <c r="O11" s="5">
        <v>10</v>
      </c>
      <c r="P11" s="5" t="s">
        <v>36</v>
      </c>
      <c r="Q11" s="5">
        <v>8</v>
      </c>
      <c r="R11" s="5">
        <v>80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1603999</v>
      </c>
      <c r="D12" s="5" t="s">
        <v>37</v>
      </c>
      <c r="E12" s="6" t="s">
        <v>29</v>
      </c>
      <c r="F12" s="6" t="s">
        <v>25</v>
      </c>
      <c r="G12" s="6" t="s">
        <v>26</v>
      </c>
      <c r="H12" s="6">
        <v>2</v>
      </c>
      <c r="I12" s="6">
        <v>1</v>
      </c>
      <c r="J12" s="6">
        <v>2</v>
      </c>
      <c r="K12" s="6">
        <v>2</v>
      </c>
      <c r="L12" s="5">
        <v>2</v>
      </c>
      <c r="M12" s="5">
        <v>2</v>
      </c>
      <c r="N12" s="5">
        <v>1</v>
      </c>
      <c r="O12" s="5">
        <v>10</v>
      </c>
      <c r="P12" s="5" t="s">
        <v>37</v>
      </c>
      <c r="Q12" s="5">
        <v>13</v>
      </c>
      <c r="R12" s="5">
        <v>130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1604000</v>
      </c>
      <c r="D13" s="5" t="s">
        <v>38</v>
      </c>
      <c r="E13" s="6" t="s">
        <v>29</v>
      </c>
      <c r="F13" s="6" t="s">
        <v>25</v>
      </c>
      <c r="G13" s="6" t="s">
        <v>26</v>
      </c>
      <c r="H13" s="6">
        <v>2</v>
      </c>
      <c r="I13" s="6">
        <v>1</v>
      </c>
      <c r="J13" s="6">
        <v>2</v>
      </c>
      <c r="K13" s="6">
        <v>2</v>
      </c>
      <c r="L13" s="5">
        <v>2</v>
      </c>
      <c r="M13" s="5">
        <v>2</v>
      </c>
      <c r="N13" s="5">
        <v>1</v>
      </c>
      <c r="O13" s="5">
        <v>10</v>
      </c>
      <c r="P13" s="5" t="s">
        <v>38</v>
      </c>
      <c r="Q13" s="5">
        <v>17</v>
      </c>
      <c r="R13" s="5">
        <v>170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1604001</v>
      </c>
      <c r="D14" s="5" t="s">
        <v>39</v>
      </c>
      <c r="E14" s="6" t="s">
        <v>29</v>
      </c>
      <c r="F14" s="6" t="s">
        <v>25</v>
      </c>
      <c r="G14" s="6" t="s">
        <v>26</v>
      </c>
      <c r="H14" s="6">
        <v>2</v>
      </c>
      <c r="I14" s="6">
        <v>1</v>
      </c>
      <c r="J14" s="6">
        <v>2</v>
      </c>
      <c r="K14" s="6">
        <v>2</v>
      </c>
      <c r="L14" s="5">
        <v>2</v>
      </c>
      <c r="M14" s="5">
        <v>2</v>
      </c>
      <c r="N14" s="5">
        <v>1</v>
      </c>
      <c r="O14" s="5">
        <v>10</v>
      </c>
      <c r="P14" s="5" t="s">
        <v>39</v>
      </c>
      <c r="Q14" s="5">
        <v>3</v>
      </c>
      <c r="R14" s="5">
        <v>30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1604003</v>
      </c>
      <c r="D15" s="5" t="s">
        <v>40</v>
      </c>
      <c r="E15" s="6" t="s">
        <v>24</v>
      </c>
      <c r="F15" s="6" t="s">
        <v>25</v>
      </c>
      <c r="G15" s="6" t="s">
        <v>41</v>
      </c>
      <c r="H15" s="6">
        <v>2</v>
      </c>
      <c r="I15" s="6" t="s">
        <v>42</v>
      </c>
      <c r="J15" s="6" t="s">
        <v>42</v>
      </c>
      <c r="K15" s="6" t="s">
        <v>42</v>
      </c>
      <c r="L15" s="5" t="s">
        <v>42</v>
      </c>
      <c r="M15" s="5" t="s">
        <v>42</v>
      </c>
      <c r="N15" s="5">
        <v>2</v>
      </c>
      <c r="O15" s="5">
        <v>2</v>
      </c>
      <c r="P15" s="5" t="s">
        <v>43</v>
      </c>
      <c r="Q15" s="5">
        <v>34</v>
      </c>
      <c r="R15" s="5">
        <v>68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1604003</v>
      </c>
      <c r="D16" s="5" t="s">
        <v>40</v>
      </c>
      <c r="E16" s="6" t="s">
        <v>24</v>
      </c>
      <c r="F16" s="6" t="s">
        <v>25</v>
      </c>
      <c r="G16" s="6" t="s">
        <v>44</v>
      </c>
      <c r="H16" s="6">
        <v>2</v>
      </c>
      <c r="I16" s="6" t="s">
        <v>42</v>
      </c>
      <c r="J16" s="6" t="s">
        <v>42</v>
      </c>
      <c r="K16" s="6">
        <v>2</v>
      </c>
      <c r="L16" s="5" t="s">
        <v>42</v>
      </c>
      <c r="M16" s="5" t="s">
        <v>42</v>
      </c>
      <c r="N16" s="5" t="s">
        <v>42</v>
      </c>
      <c r="O16" s="5">
        <v>2</v>
      </c>
      <c r="P16" s="5" t="s">
        <v>43</v>
      </c>
      <c r="Q16" s="5">
        <v>75</v>
      </c>
      <c r="R16" s="5">
        <v>150</v>
      </c>
      <c r="S16" s="5">
        <v>0</v>
      </c>
      <c r="T16" s="5">
        <v>0</v>
      </c>
    </row>
    <row r="17" spans="1:20">
      <c r="A17" s="5" t="s">
        <v>21</v>
      </c>
      <c r="B17" s="5" t="s">
        <v>22</v>
      </c>
      <c r="C17" s="5">
        <v>1604003</v>
      </c>
      <c r="D17" s="5" t="s">
        <v>40</v>
      </c>
      <c r="E17" s="6" t="s">
        <v>24</v>
      </c>
      <c r="F17" s="6" t="s">
        <v>25</v>
      </c>
      <c r="G17" s="6" t="s">
        <v>45</v>
      </c>
      <c r="H17" s="6">
        <v>2</v>
      </c>
      <c r="I17" s="6" t="s">
        <v>42</v>
      </c>
      <c r="J17" s="6">
        <v>2</v>
      </c>
      <c r="K17" s="6" t="s">
        <v>42</v>
      </c>
      <c r="L17" s="5" t="s">
        <v>42</v>
      </c>
      <c r="M17" s="5" t="s">
        <v>42</v>
      </c>
      <c r="N17" s="5" t="s">
        <v>42</v>
      </c>
      <c r="O17" s="5">
        <v>2</v>
      </c>
      <c r="P17" s="5" t="s">
        <v>43</v>
      </c>
      <c r="Q17" s="5">
        <v>65</v>
      </c>
      <c r="R17" s="5">
        <v>130</v>
      </c>
      <c r="S17" s="5">
        <v>0</v>
      </c>
      <c r="T17" s="5">
        <v>0</v>
      </c>
    </row>
    <row r="18" spans="1:20">
      <c r="A18" s="5" t="s">
        <v>21</v>
      </c>
      <c r="B18" s="5" t="s">
        <v>22</v>
      </c>
      <c r="C18" s="5">
        <v>1604003</v>
      </c>
      <c r="D18" s="5" t="s">
        <v>40</v>
      </c>
      <c r="E18" s="6" t="s">
        <v>24</v>
      </c>
      <c r="F18" s="6" t="s">
        <v>25</v>
      </c>
      <c r="G18" s="6" t="s">
        <v>46</v>
      </c>
      <c r="H18" s="6">
        <v>2</v>
      </c>
      <c r="I18" s="6">
        <v>2</v>
      </c>
      <c r="J18" s="6" t="s">
        <v>42</v>
      </c>
      <c r="K18" s="6" t="s">
        <v>42</v>
      </c>
      <c r="L18" s="5" t="s">
        <v>42</v>
      </c>
      <c r="M18" s="5" t="s">
        <v>42</v>
      </c>
      <c r="N18" s="5" t="s">
        <v>42</v>
      </c>
      <c r="O18" s="5">
        <v>2</v>
      </c>
      <c r="P18" s="5" t="s">
        <v>43</v>
      </c>
      <c r="Q18" s="5">
        <v>33</v>
      </c>
      <c r="R18" s="5">
        <v>66</v>
      </c>
      <c r="S18" s="5">
        <v>0</v>
      </c>
      <c r="T18" s="5">
        <v>0</v>
      </c>
    </row>
    <row r="19" spans="1:20">
      <c r="A19" s="5" t="s">
        <v>21</v>
      </c>
      <c r="B19" s="5" t="s">
        <v>22</v>
      </c>
      <c r="C19" s="5">
        <v>1604003</v>
      </c>
      <c r="D19" s="5" t="s">
        <v>40</v>
      </c>
      <c r="E19" s="6" t="s">
        <v>24</v>
      </c>
      <c r="F19" s="6" t="s">
        <v>25</v>
      </c>
      <c r="G19" s="6" t="s">
        <v>47</v>
      </c>
      <c r="H19" s="6">
        <v>2</v>
      </c>
      <c r="I19" s="6" t="s">
        <v>42</v>
      </c>
      <c r="J19" s="6" t="s">
        <v>42</v>
      </c>
      <c r="K19" s="6" t="s">
        <v>42</v>
      </c>
      <c r="L19" s="5">
        <v>2</v>
      </c>
      <c r="M19" s="5" t="s">
        <v>42</v>
      </c>
      <c r="N19" s="5" t="s">
        <v>42</v>
      </c>
      <c r="O19" s="5">
        <v>2</v>
      </c>
      <c r="P19" s="5" t="s">
        <v>43</v>
      </c>
      <c r="Q19" s="5">
        <v>73</v>
      </c>
      <c r="R19" s="5">
        <v>146</v>
      </c>
      <c r="S19" s="5">
        <v>0</v>
      </c>
      <c r="T19" s="5">
        <v>0</v>
      </c>
    </row>
    <row r="20" spans="1:20">
      <c r="A20" s="5" t="s">
        <v>21</v>
      </c>
      <c r="B20" s="5" t="s">
        <v>22</v>
      </c>
      <c r="C20" s="5">
        <v>1604003</v>
      </c>
      <c r="D20" s="5" t="s">
        <v>40</v>
      </c>
      <c r="E20" s="6" t="s">
        <v>24</v>
      </c>
      <c r="F20" s="6" t="s">
        <v>25</v>
      </c>
      <c r="G20" s="6" t="s">
        <v>48</v>
      </c>
      <c r="H20" s="6">
        <v>2</v>
      </c>
      <c r="I20" s="6" t="s">
        <v>42</v>
      </c>
      <c r="J20" s="6" t="s">
        <v>42</v>
      </c>
      <c r="K20" s="6" t="s">
        <v>42</v>
      </c>
      <c r="L20" s="5" t="s">
        <v>42</v>
      </c>
      <c r="M20" s="5">
        <v>2</v>
      </c>
      <c r="N20" s="5" t="s">
        <v>42</v>
      </c>
      <c r="O20" s="5">
        <v>2</v>
      </c>
      <c r="P20" s="5" t="s">
        <v>43</v>
      </c>
      <c r="Q20" s="5">
        <v>40</v>
      </c>
      <c r="R20" s="5">
        <v>80</v>
      </c>
      <c r="S20" s="5">
        <v>0</v>
      </c>
      <c r="T20" s="5">
        <v>0</v>
      </c>
    </row>
    <row r="23" spans="1:40">
      <c r="A23" s="4" t="s">
        <v>49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14</v>
      </c>
      <c r="O24" s="4" t="s">
        <v>16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15">
      <c r="A25" s="5" t="s">
        <v>21</v>
      </c>
      <c r="B25" s="5" t="s">
        <v>22</v>
      </c>
      <c r="C25" s="5">
        <v>1603988</v>
      </c>
      <c r="D25" s="5" t="s">
        <v>23</v>
      </c>
      <c r="E25" s="6" t="s">
        <v>24</v>
      </c>
      <c r="F25" s="6" t="s">
        <v>25</v>
      </c>
      <c r="G25" s="6" t="s">
        <v>26</v>
      </c>
      <c r="H25" s="22">
        <v>2</v>
      </c>
      <c r="I25" s="6">
        <v>154</v>
      </c>
      <c r="J25" s="6">
        <v>308</v>
      </c>
      <c r="K25" s="6">
        <v>308</v>
      </c>
      <c r="L25" s="5">
        <v>308</v>
      </c>
      <c r="M25" s="5">
        <v>308</v>
      </c>
      <c r="N25" s="5">
        <v>154</v>
      </c>
      <c r="O25" s="5" t="s">
        <v>27</v>
      </c>
    </row>
    <row r="26" spans="1:15">
      <c r="A26" s="5" t="s">
        <v>21</v>
      </c>
      <c r="B26" s="5" t="s">
        <v>22</v>
      </c>
      <c r="C26" s="5">
        <v>1603989</v>
      </c>
      <c r="D26" s="5" t="s">
        <v>28</v>
      </c>
      <c r="E26" s="6" t="s">
        <v>29</v>
      </c>
      <c r="F26" s="6" t="s">
        <v>25</v>
      </c>
      <c r="G26" s="6" t="s">
        <v>26</v>
      </c>
      <c r="H26" s="22">
        <v>2</v>
      </c>
      <c r="I26" s="6">
        <v>2</v>
      </c>
      <c r="J26" s="6">
        <v>4</v>
      </c>
      <c r="K26" s="6">
        <v>4</v>
      </c>
      <c r="L26" s="5">
        <v>4</v>
      </c>
      <c r="M26" s="5">
        <v>4</v>
      </c>
      <c r="N26" s="5">
        <v>2</v>
      </c>
      <c r="O26" s="5" t="s">
        <v>28</v>
      </c>
    </row>
    <row r="27" spans="1:15">
      <c r="A27" s="5" t="s">
        <v>21</v>
      </c>
      <c r="B27" s="5" t="s">
        <v>22</v>
      </c>
      <c r="C27" s="5">
        <v>1603990</v>
      </c>
      <c r="D27" s="5" t="s">
        <v>30</v>
      </c>
      <c r="E27" s="6" t="s">
        <v>29</v>
      </c>
      <c r="F27" s="6" t="s">
        <v>25</v>
      </c>
      <c r="G27" s="6" t="s">
        <v>26</v>
      </c>
      <c r="H27" s="22">
        <v>2</v>
      </c>
      <c r="I27" s="6">
        <v>32</v>
      </c>
      <c r="J27" s="6">
        <v>64</v>
      </c>
      <c r="K27" s="6">
        <v>64</v>
      </c>
      <c r="L27" s="5">
        <v>64</v>
      </c>
      <c r="M27" s="5">
        <v>64</v>
      </c>
      <c r="N27" s="5">
        <v>32</v>
      </c>
      <c r="O27" s="5" t="s">
        <v>30</v>
      </c>
    </row>
    <row r="28" spans="1:15">
      <c r="A28" s="5" t="s">
        <v>21</v>
      </c>
      <c r="B28" s="5" t="s">
        <v>22</v>
      </c>
      <c r="C28" s="5">
        <v>1603991</v>
      </c>
      <c r="D28" s="5" t="s">
        <v>31</v>
      </c>
      <c r="E28" s="6" t="s">
        <v>29</v>
      </c>
      <c r="F28" s="6" t="s">
        <v>25</v>
      </c>
      <c r="G28" s="6" t="s">
        <v>26</v>
      </c>
      <c r="H28" s="22">
        <v>2</v>
      </c>
      <c r="I28" s="6">
        <v>9</v>
      </c>
      <c r="J28" s="6">
        <v>18</v>
      </c>
      <c r="K28" s="6">
        <v>18</v>
      </c>
      <c r="L28" s="5">
        <v>18</v>
      </c>
      <c r="M28" s="5">
        <v>18</v>
      </c>
      <c r="N28" s="5">
        <v>9</v>
      </c>
      <c r="O28" s="5" t="s">
        <v>31</v>
      </c>
    </row>
    <row r="29" spans="1:15">
      <c r="A29" s="5" t="s">
        <v>21</v>
      </c>
      <c r="B29" s="5" t="s">
        <v>22</v>
      </c>
      <c r="C29" s="5">
        <v>1603992</v>
      </c>
      <c r="D29" s="5" t="s">
        <v>32</v>
      </c>
      <c r="E29" s="6" t="s">
        <v>29</v>
      </c>
      <c r="F29" s="6" t="s">
        <v>25</v>
      </c>
      <c r="G29" s="6" t="s">
        <v>26</v>
      </c>
      <c r="H29" s="22">
        <v>2</v>
      </c>
      <c r="I29" s="6">
        <v>6</v>
      </c>
      <c r="J29" s="6">
        <v>12</v>
      </c>
      <c r="K29" s="6">
        <v>12</v>
      </c>
      <c r="L29" s="5">
        <v>12</v>
      </c>
      <c r="M29" s="5">
        <v>12</v>
      </c>
      <c r="N29" s="5">
        <v>6</v>
      </c>
      <c r="O29" s="5" t="s">
        <v>32</v>
      </c>
    </row>
    <row r="30" spans="1:15">
      <c r="A30" s="5" t="s">
        <v>21</v>
      </c>
      <c r="B30" s="5" t="s">
        <v>22</v>
      </c>
      <c r="C30" s="5">
        <v>1603993</v>
      </c>
      <c r="D30" s="5" t="s">
        <v>33</v>
      </c>
      <c r="E30" s="6" t="s">
        <v>29</v>
      </c>
      <c r="F30" s="6" t="s">
        <v>25</v>
      </c>
      <c r="G30" s="6" t="s">
        <v>26</v>
      </c>
      <c r="H30" s="22">
        <v>2</v>
      </c>
      <c r="I30" s="6">
        <v>5</v>
      </c>
      <c r="J30" s="6">
        <v>10</v>
      </c>
      <c r="K30" s="6">
        <v>10</v>
      </c>
      <c r="L30" s="5">
        <v>10</v>
      </c>
      <c r="M30" s="5">
        <v>10</v>
      </c>
      <c r="N30" s="5">
        <v>5</v>
      </c>
      <c r="O30" s="5" t="s">
        <v>33</v>
      </c>
    </row>
    <row r="31" spans="1:15">
      <c r="A31" s="5" t="s">
        <v>21</v>
      </c>
      <c r="B31" s="5" t="s">
        <v>22</v>
      </c>
      <c r="C31" s="5">
        <v>1603994</v>
      </c>
      <c r="D31" s="5" t="s">
        <v>34</v>
      </c>
      <c r="E31" s="6" t="s">
        <v>29</v>
      </c>
      <c r="F31" s="6" t="s">
        <v>25</v>
      </c>
      <c r="G31" s="6" t="s">
        <v>26</v>
      </c>
      <c r="H31" s="22">
        <v>2</v>
      </c>
      <c r="I31" s="6">
        <v>15</v>
      </c>
      <c r="J31" s="6">
        <v>30</v>
      </c>
      <c r="K31" s="6">
        <v>30</v>
      </c>
      <c r="L31" s="5">
        <v>30</v>
      </c>
      <c r="M31" s="5">
        <v>30</v>
      </c>
      <c r="N31" s="5">
        <v>15</v>
      </c>
      <c r="O31" s="5" t="s">
        <v>34</v>
      </c>
    </row>
    <row r="32" spans="1:15">
      <c r="A32" s="5" t="s">
        <v>21</v>
      </c>
      <c r="B32" s="5" t="s">
        <v>22</v>
      </c>
      <c r="C32" s="5">
        <v>1603996</v>
      </c>
      <c r="D32" s="5" t="s">
        <v>35</v>
      </c>
      <c r="E32" s="6" t="s">
        <v>29</v>
      </c>
      <c r="F32" s="6" t="s">
        <v>25</v>
      </c>
      <c r="G32" s="6" t="s">
        <v>26</v>
      </c>
      <c r="H32" s="22">
        <v>2</v>
      </c>
      <c r="I32" s="6">
        <v>2</v>
      </c>
      <c r="J32" s="6">
        <v>4</v>
      </c>
      <c r="K32" s="6">
        <v>4</v>
      </c>
      <c r="L32" s="5">
        <v>4</v>
      </c>
      <c r="M32" s="5">
        <v>4</v>
      </c>
      <c r="N32" s="5">
        <v>2</v>
      </c>
      <c r="O32" s="5" t="s">
        <v>35</v>
      </c>
    </row>
    <row r="33" spans="1:15">
      <c r="A33" s="5" t="s">
        <v>21</v>
      </c>
      <c r="B33" s="5" t="s">
        <v>22</v>
      </c>
      <c r="C33" s="5">
        <v>1603998</v>
      </c>
      <c r="D33" s="5" t="s">
        <v>36</v>
      </c>
      <c r="E33" s="6" t="s">
        <v>29</v>
      </c>
      <c r="F33" s="6" t="s">
        <v>25</v>
      </c>
      <c r="G33" s="6" t="s">
        <v>26</v>
      </c>
      <c r="H33" s="22">
        <v>2</v>
      </c>
      <c r="I33" s="6">
        <v>8</v>
      </c>
      <c r="J33" s="6">
        <v>16</v>
      </c>
      <c r="K33" s="6">
        <v>16</v>
      </c>
      <c r="L33" s="5">
        <v>16</v>
      </c>
      <c r="M33" s="5">
        <v>16</v>
      </c>
      <c r="N33" s="5">
        <v>8</v>
      </c>
      <c r="O33" s="5" t="s">
        <v>36</v>
      </c>
    </row>
    <row r="34" spans="1:15">
      <c r="A34" s="5" t="s">
        <v>21</v>
      </c>
      <c r="B34" s="5" t="s">
        <v>22</v>
      </c>
      <c r="C34" s="5">
        <v>1603999</v>
      </c>
      <c r="D34" s="5" t="s">
        <v>37</v>
      </c>
      <c r="E34" s="6" t="s">
        <v>29</v>
      </c>
      <c r="F34" s="6" t="s">
        <v>25</v>
      </c>
      <c r="G34" s="6" t="s">
        <v>26</v>
      </c>
      <c r="H34" s="22">
        <v>2</v>
      </c>
      <c r="I34" s="6">
        <v>13</v>
      </c>
      <c r="J34" s="6">
        <v>26</v>
      </c>
      <c r="K34" s="6">
        <v>26</v>
      </c>
      <c r="L34" s="5">
        <v>26</v>
      </c>
      <c r="M34" s="5">
        <v>26</v>
      </c>
      <c r="N34" s="5">
        <v>13</v>
      </c>
      <c r="O34" s="5" t="s">
        <v>37</v>
      </c>
    </row>
    <row r="35" spans="1:15">
      <c r="A35" s="5" t="s">
        <v>21</v>
      </c>
      <c r="B35" s="5" t="s">
        <v>22</v>
      </c>
      <c r="C35" s="5">
        <v>1604000</v>
      </c>
      <c r="D35" s="5" t="s">
        <v>38</v>
      </c>
      <c r="E35" s="6" t="s">
        <v>29</v>
      </c>
      <c r="F35" s="6" t="s">
        <v>25</v>
      </c>
      <c r="G35" s="6" t="s">
        <v>26</v>
      </c>
      <c r="H35" s="22">
        <v>2</v>
      </c>
      <c r="I35" s="6">
        <v>17</v>
      </c>
      <c r="J35" s="6">
        <v>34</v>
      </c>
      <c r="K35" s="6">
        <v>34</v>
      </c>
      <c r="L35" s="5">
        <v>34</v>
      </c>
      <c r="M35" s="5">
        <v>34</v>
      </c>
      <c r="N35" s="5">
        <v>17</v>
      </c>
      <c r="O35" s="5" t="s">
        <v>38</v>
      </c>
    </row>
    <row r="36" spans="1:15">
      <c r="A36" s="5" t="s">
        <v>21</v>
      </c>
      <c r="B36" s="5" t="s">
        <v>22</v>
      </c>
      <c r="C36" s="5">
        <v>1604001</v>
      </c>
      <c r="D36" s="5" t="s">
        <v>39</v>
      </c>
      <c r="E36" s="6" t="s">
        <v>29</v>
      </c>
      <c r="F36" s="6" t="s">
        <v>25</v>
      </c>
      <c r="G36" s="6" t="s">
        <v>26</v>
      </c>
      <c r="H36" s="22">
        <v>2</v>
      </c>
      <c r="I36" s="6">
        <v>3</v>
      </c>
      <c r="J36" s="6">
        <v>6</v>
      </c>
      <c r="K36" s="6">
        <v>6</v>
      </c>
      <c r="L36" s="5">
        <v>6</v>
      </c>
      <c r="M36" s="5">
        <v>6</v>
      </c>
      <c r="N36" s="5">
        <v>3</v>
      </c>
      <c r="O36" s="5" t="s">
        <v>39</v>
      </c>
    </row>
    <row r="37" spans="1:15">
      <c r="A37" s="5" t="s">
        <v>21</v>
      </c>
      <c r="B37" s="5" t="s">
        <v>22</v>
      </c>
      <c r="C37" s="5">
        <v>1604003</v>
      </c>
      <c r="D37" s="5" t="s">
        <v>40</v>
      </c>
      <c r="E37" s="6" t="s">
        <v>24</v>
      </c>
      <c r="F37" s="6" t="s">
        <v>25</v>
      </c>
      <c r="G37" s="6" t="s">
        <v>41</v>
      </c>
      <c r="H37" s="22">
        <v>2</v>
      </c>
      <c r="I37" s="6">
        <v>0</v>
      </c>
      <c r="J37" s="6">
        <v>0</v>
      </c>
      <c r="K37" s="6">
        <v>0</v>
      </c>
      <c r="L37" s="5">
        <v>0</v>
      </c>
      <c r="M37" s="5">
        <v>0</v>
      </c>
      <c r="N37" s="5">
        <v>68</v>
      </c>
      <c r="O37" s="5" t="s">
        <v>43</v>
      </c>
    </row>
    <row r="38" spans="1:15">
      <c r="A38" s="5" t="s">
        <v>21</v>
      </c>
      <c r="B38" s="5" t="s">
        <v>22</v>
      </c>
      <c r="C38" s="5">
        <v>1604003</v>
      </c>
      <c r="D38" s="5" t="s">
        <v>40</v>
      </c>
      <c r="E38" s="6" t="s">
        <v>24</v>
      </c>
      <c r="F38" s="6" t="s">
        <v>25</v>
      </c>
      <c r="G38" s="6" t="s">
        <v>44</v>
      </c>
      <c r="H38" s="22">
        <v>2</v>
      </c>
      <c r="I38" s="6">
        <v>0</v>
      </c>
      <c r="J38" s="6">
        <v>0</v>
      </c>
      <c r="K38" s="6">
        <v>150</v>
      </c>
      <c r="L38" s="5">
        <v>0</v>
      </c>
      <c r="M38" s="5">
        <v>0</v>
      </c>
      <c r="N38" s="5">
        <v>0</v>
      </c>
      <c r="O38" s="5" t="s">
        <v>43</v>
      </c>
    </row>
    <row r="39" spans="1:15">
      <c r="A39" s="5" t="s">
        <v>21</v>
      </c>
      <c r="B39" s="5" t="s">
        <v>22</v>
      </c>
      <c r="C39" s="5">
        <v>1604003</v>
      </c>
      <c r="D39" s="5" t="s">
        <v>40</v>
      </c>
      <c r="E39" s="6" t="s">
        <v>24</v>
      </c>
      <c r="F39" s="6" t="s">
        <v>25</v>
      </c>
      <c r="G39" s="6" t="s">
        <v>45</v>
      </c>
      <c r="H39" s="22">
        <v>2</v>
      </c>
      <c r="I39" s="6">
        <v>0</v>
      </c>
      <c r="J39" s="6">
        <v>130</v>
      </c>
      <c r="K39" s="6">
        <v>0</v>
      </c>
      <c r="L39" s="5">
        <v>0</v>
      </c>
      <c r="M39" s="5">
        <v>0</v>
      </c>
      <c r="N39" s="5">
        <v>0</v>
      </c>
      <c r="O39" s="5" t="s">
        <v>43</v>
      </c>
    </row>
    <row r="40" spans="1:15">
      <c r="A40" s="5" t="s">
        <v>21</v>
      </c>
      <c r="B40" s="5" t="s">
        <v>22</v>
      </c>
      <c r="C40" s="5">
        <v>1604003</v>
      </c>
      <c r="D40" s="5" t="s">
        <v>40</v>
      </c>
      <c r="E40" s="6" t="s">
        <v>24</v>
      </c>
      <c r="F40" s="6" t="s">
        <v>25</v>
      </c>
      <c r="G40" s="6" t="s">
        <v>46</v>
      </c>
      <c r="H40" s="22">
        <v>2</v>
      </c>
      <c r="I40" s="6">
        <v>66</v>
      </c>
      <c r="J40" s="6">
        <v>0</v>
      </c>
      <c r="K40" s="6">
        <v>0</v>
      </c>
      <c r="L40" s="5">
        <v>0</v>
      </c>
      <c r="M40" s="5">
        <v>0</v>
      </c>
      <c r="N40" s="5">
        <v>0</v>
      </c>
      <c r="O40" s="5" t="s">
        <v>43</v>
      </c>
    </row>
    <row r="41" spans="1:15">
      <c r="A41" s="5" t="s">
        <v>21</v>
      </c>
      <c r="B41" s="5" t="s">
        <v>22</v>
      </c>
      <c r="C41" s="5">
        <v>1604003</v>
      </c>
      <c r="D41" s="5" t="s">
        <v>40</v>
      </c>
      <c r="E41" s="6" t="s">
        <v>24</v>
      </c>
      <c r="F41" s="6" t="s">
        <v>25</v>
      </c>
      <c r="G41" s="6" t="s">
        <v>47</v>
      </c>
      <c r="H41" s="22">
        <v>2</v>
      </c>
      <c r="I41" s="6">
        <v>0</v>
      </c>
      <c r="J41" s="6">
        <v>0</v>
      </c>
      <c r="K41" s="6">
        <v>0</v>
      </c>
      <c r="L41" s="5">
        <v>146</v>
      </c>
      <c r="M41" s="5">
        <v>0</v>
      </c>
      <c r="N41" s="5">
        <v>0</v>
      </c>
      <c r="O41" s="5" t="s">
        <v>43</v>
      </c>
    </row>
    <row r="42" spans="1:15">
      <c r="A42" s="5" t="s">
        <v>21</v>
      </c>
      <c r="B42" s="5" t="s">
        <v>22</v>
      </c>
      <c r="C42" s="5">
        <v>1604003</v>
      </c>
      <c r="D42" s="5" t="s">
        <v>40</v>
      </c>
      <c r="E42" s="6" t="s">
        <v>24</v>
      </c>
      <c r="F42" s="6" t="s">
        <v>25</v>
      </c>
      <c r="G42" s="6" t="s">
        <v>48</v>
      </c>
      <c r="H42" s="22">
        <v>2</v>
      </c>
      <c r="I42" s="6">
        <v>0</v>
      </c>
      <c r="J42" s="6">
        <v>0</v>
      </c>
      <c r="K42" s="6">
        <v>0</v>
      </c>
      <c r="L42" s="5">
        <v>0</v>
      </c>
      <c r="M42" s="5">
        <v>80</v>
      </c>
      <c r="N42" s="5">
        <v>0</v>
      </c>
      <c r="O42" s="5" t="s">
        <v>43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workbookViewId="0">
      <selection activeCell="D6" sqref="D6:I6"/>
    </sheetView>
  </sheetViews>
  <sheetFormatPr defaultColWidth="8.72727272727273" defaultRowHeight="14.5" outlineLevelRow="6"/>
  <cols>
    <col min="1" max="1" width="12.3636363636364"/>
    <col min="2" max="2" width="7.72727272727273"/>
    <col min="3" max="3" width="18.5454545454545"/>
    <col min="4" max="9" width="11.0909090909091"/>
    <col min="10" max="10" width="24.8181818181818" customWidth="1"/>
  </cols>
  <sheetData>
    <row r="3" spans="1:10">
      <c r="A3" s="16" t="s">
        <v>50</v>
      </c>
      <c r="B3" s="16" t="s">
        <v>51</v>
      </c>
      <c r="C3" s="16" t="s">
        <v>52</v>
      </c>
      <c r="D3" s="16" t="s">
        <v>53</v>
      </c>
      <c r="E3" s="16" t="s">
        <v>54</v>
      </c>
      <c r="F3" s="16" t="s">
        <v>55</v>
      </c>
      <c r="G3" s="16" t="s">
        <v>56</v>
      </c>
      <c r="H3" s="16" t="s">
        <v>57</v>
      </c>
      <c r="I3" s="16" t="s">
        <v>58</v>
      </c>
      <c r="J3" s="21" t="s">
        <v>59</v>
      </c>
    </row>
    <row r="4" spans="1:10">
      <c r="A4" s="16" t="s">
        <v>21</v>
      </c>
      <c r="B4" s="16" t="s">
        <v>60</v>
      </c>
      <c r="C4" s="16" t="s">
        <v>25</v>
      </c>
      <c r="D4" s="20">
        <v>67.32</v>
      </c>
      <c r="E4" s="20">
        <v>132.6</v>
      </c>
      <c r="F4" s="20">
        <v>153</v>
      </c>
      <c r="G4" s="20">
        <v>148.92</v>
      </c>
      <c r="H4" s="20">
        <v>81.6</v>
      </c>
      <c r="I4" s="20">
        <v>69.36</v>
      </c>
      <c r="J4" s="16">
        <v>1604003</v>
      </c>
    </row>
    <row r="5" ht="58" spans="1:10">
      <c r="A5" s="16"/>
      <c r="B5" s="16" t="s">
        <v>61</v>
      </c>
      <c r="C5" s="16" t="s">
        <v>25</v>
      </c>
      <c r="D5" s="20">
        <v>271.32</v>
      </c>
      <c r="E5" s="20">
        <v>542.64</v>
      </c>
      <c r="F5" s="20">
        <v>542.64</v>
      </c>
      <c r="G5" s="20">
        <v>542.64</v>
      </c>
      <c r="H5" s="20">
        <v>542.64</v>
      </c>
      <c r="I5" s="20">
        <v>271.32</v>
      </c>
      <c r="J5" s="17" t="s">
        <v>62</v>
      </c>
    </row>
    <row r="6" spans="1:10">
      <c r="A6" s="16"/>
      <c r="B6" s="16"/>
      <c r="C6" s="21" t="s">
        <v>63</v>
      </c>
      <c r="D6" s="20">
        <f>67+271</f>
        <v>338</v>
      </c>
      <c r="E6" s="20">
        <f>133+543</f>
        <v>676</v>
      </c>
      <c r="F6" s="20">
        <f>153+543</f>
        <v>696</v>
      </c>
      <c r="G6" s="20">
        <f>149+543</f>
        <v>692</v>
      </c>
      <c r="H6" s="20">
        <f>82+543</f>
        <v>625</v>
      </c>
      <c r="I6" s="20">
        <f>69+271</f>
        <v>340</v>
      </c>
      <c r="J6" s="17"/>
    </row>
    <row r="7" spans="1:10">
      <c r="A7" s="16" t="s">
        <v>64</v>
      </c>
      <c r="B7" s="16"/>
      <c r="C7" s="16"/>
      <c r="D7" s="18">
        <f>SUM(D6:I6)</f>
        <v>3367</v>
      </c>
      <c r="E7" s="19"/>
      <c r="F7" s="19"/>
      <c r="G7" s="19"/>
      <c r="H7" s="19"/>
      <c r="I7" s="19"/>
      <c r="J7" s="16"/>
    </row>
  </sheetData>
  <mergeCells count="2">
    <mergeCell ref="D7:I7"/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B5" sqref="B5:G5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16" t="s">
        <v>50</v>
      </c>
      <c r="B3" s="16" t="s">
        <v>53</v>
      </c>
      <c r="C3" s="16" t="s">
        <v>54</v>
      </c>
      <c r="D3" s="16" t="s">
        <v>55</v>
      </c>
      <c r="E3" s="16" t="s">
        <v>56</v>
      </c>
      <c r="F3" s="16" t="s">
        <v>57</v>
      </c>
      <c r="G3" s="16" t="s">
        <v>58</v>
      </c>
    </row>
    <row r="4" spans="1:7">
      <c r="A4" s="16" t="s">
        <v>21</v>
      </c>
      <c r="B4" s="17">
        <v>676</v>
      </c>
      <c r="C4" s="17">
        <v>1352</v>
      </c>
      <c r="D4" s="17">
        <v>1392</v>
      </c>
      <c r="E4" s="17">
        <v>1384</v>
      </c>
      <c r="F4" s="17">
        <v>1250</v>
      </c>
      <c r="G4" s="17">
        <v>680</v>
      </c>
    </row>
    <row r="5" spans="1:7">
      <c r="A5" s="16" t="s">
        <v>64</v>
      </c>
      <c r="B5" s="18">
        <f>SUM(B4:G4)</f>
        <v>6734</v>
      </c>
      <c r="C5" s="19"/>
      <c r="D5" s="19"/>
      <c r="E5" s="19"/>
      <c r="F5" s="19"/>
      <c r="G5" s="19"/>
    </row>
  </sheetData>
  <mergeCells count="1">
    <mergeCell ref="B5:G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zoomScale="60" zoomScaleNormal="60" topLeftCell="A16" workbookViewId="0">
      <selection activeCell="P41" sqref="P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6.0545454545455" customWidth="1"/>
    <col min="5" max="5" width="22.6727272727273" customWidth="1"/>
    <col min="6" max="6" width="16.7090909090909" customWidth="1"/>
    <col min="7" max="7" width="20.281818181818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3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4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50</v>
      </c>
      <c r="B2" s="4" t="s">
        <v>66</v>
      </c>
      <c r="C2" s="4" t="s">
        <v>67</v>
      </c>
      <c r="D2" s="4" t="s">
        <v>4</v>
      </c>
      <c r="E2" s="4" t="s">
        <v>68</v>
      </c>
      <c r="F2" s="4" t="s">
        <v>52</v>
      </c>
      <c r="G2" s="4" t="s">
        <v>69</v>
      </c>
      <c r="H2" s="4" t="s">
        <v>70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71</v>
      </c>
      <c r="P2" s="4" t="s">
        <v>72</v>
      </c>
      <c r="Q2" s="4" t="s">
        <v>73</v>
      </c>
      <c r="R2" s="13" t="s">
        <v>74</v>
      </c>
      <c r="S2" s="4" t="s">
        <v>75</v>
      </c>
      <c r="T2" s="4" t="s">
        <v>76</v>
      </c>
      <c r="U2" s="4" t="s">
        <v>77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21</v>
      </c>
      <c r="B3" s="5" t="s">
        <v>22</v>
      </c>
      <c r="C3" s="5">
        <v>1603988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2</v>
      </c>
      <c r="I3" s="6">
        <v>1</v>
      </c>
      <c r="J3" s="6">
        <v>2</v>
      </c>
      <c r="K3" s="6">
        <v>2</v>
      </c>
      <c r="L3" s="5">
        <v>2</v>
      </c>
      <c r="M3" s="5">
        <v>2</v>
      </c>
      <c r="N3" s="5">
        <v>1</v>
      </c>
      <c r="O3" s="5">
        <v>10</v>
      </c>
      <c r="P3" s="5" t="s">
        <v>27</v>
      </c>
      <c r="Q3" s="5">
        <v>154</v>
      </c>
      <c r="R3" s="14">
        <f>Q3*1.02</f>
        <v>157.08</v>
      </c>
      <c r="S3" s="5">
        <v>1540</v>
      </c>
      <c r="T3" s="5">
        <v>0</v>
      </c>
      <c r="U3" s="5">
        <v>0</v>
      </c>
    </row>
    <row r="4" spans="1:21">
      <c r="A4" s="5" t="s">
        <v>21</v>
      </c>
      <c r="B4" s="5" t="s">
        <v>22</v>
      </c>
      <c r="C4" s="5">
        <v>1603989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2</v>
      </c>
      <c r="I4" s="6">
        <v>1</v>
      </c>
      <c r="J4" s="6">
        <v>2</v>
      </c>
      <c r="K4" s="6">
        <v>2</v>
      </c>
      <c r="L4" s="5">
        <v>2</v>
      </c>
      <c r="M4" s="5">
        <v>2</v>
      </c>
      <c r="N4" s="5">
        <v>1</v>
      </c>
      <c r="O4" s="5">
        <v>10</v>
      </c>
      <c r="P4" s="5" t="s">
        <v>28</v>
      </c>
      <c r="Q4" s="5">
        <v>2</v>
      </c>
      <c r="R4" s="14">
        <f t="shared" ref="R4:R20" si="0">Q4*1.02</f>
        <v>2.04</v>
      </c>
      <c r="S4" s="5">
        <v>20</v>
      </c>
      <c r="T4" s="5">
        <v>0</v>
      </c>
      <c r="U4" s="5">
        <v>0</v>
      </c>
    </row>
    <row r="5" spans="1:21">
      <c r="A5" s="5" t="s">
        <v>21</v>
      </c>
      <c r="B5" s="5" t="s">
        <v>22</v>
      </c>
      <c r="C5" s="5">
        <v>1603990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2</v>
      </c>
      <c r="I5" s="6">
        <v>1</v>
      </c>
      <c r="J5" s="6">
        <v>2</v>
      </c>
      <c r="K5" s="6">
        <v>2</v>
      </c>
      <c r="L5" s="5">
        <v>2</v>
      </c>
      <c r="M5" s="5">
        <v>2</v>
      </c>
      <c r="N5" s="5">
        <v>1</v>
      </c>
      <c r="O5" s="5">
        <v>10</v>
      </c>
      <c r="P5" s="5" t="s">
        <v>30</v>
      </c>
      <c r="Q5" s="5">
        <v>32</v>
      </c>
      <c r="R5" s="14">
        <f t="shared" si="0"/>
        <v>32.64</v>
      </c>
      <c r="S5" s="5">
        <v>320</v>
      </c>
      <c r="T5" s="5">
        <v>0</v>
      </c>
      <c r="U5" s="5">
        <v>0</v>
      </c>
    </row>
    <row r="6" spans="1:21">
      <c r="A6" s="5" t="s">
        <v>21</v>
      </c>
      <c r="B6" s="5" t="s">
        <v>22</v>
      </c>
      <c r="C6" s="5">
        <v>1603991</v>
      </c>
      <c r="D6" s="5" t="s">
        <v>31</v>
      </c>
      <c r="E6" s="6" t="s">
        <v>29</v>
      </c>
      <c r="F6" s="6" t="s">
        <v>25</v>
      </c>
      <c r="G6" s="6" t="s">
        <v>26</v>
      </c>
      <c r="H6" s="6">
        <v>2</v>
      </c>
      <c r="I6" s="6">
        <v>1</v>
      </c>
      <c r="J6" s="6">
        <v>2</v>
      </c>
      <c r="K6" s="6">
        <v>2</v>
      </c>
      <c r="L6" s="5">
        <v>2</v>
      </c>
      <c r="M6" s="5">
        <v>2</v>
      </c>
      <c r="N6" s="5">
        <v>1</v>
      </c>
      <c r="O6" s="5">
        <v>10</v>
      </c>
      <c r="P6" s="5" t="s">
        <v>31</v>
      </c>
      <c r="Q6" s="5">
        <v>9</v>
      </c>
      <c r="R6" s="14">
        <f t="shared" si="0"/>
        <v>9.18</v>
      </c>
      <c r="S6" s="5">
        <v>90</v>
      </c>
      <c r="T6" s="5">
        <v>0</v>
      </c>
      <c r="U6" s="5">
        <v>0</v>
      </c>
    </row>
    <row r="7" spans="1:21">
      <c r="A7" s="5" t="s">
        <v>21</v>
      </c>
      <c r="B7" s="5" t="s">
        <v>22</v>
      </c>
      <c r="C7" s="5">
        <v>1603992</v>
      </c>
      <c r="D7" s="5" t="s">
        <v>32</v>
      </c>
      <c r="E7" s="6" t="s">
        <v>29</v>
      </c>
      <c r="F7" s="6" t="s">
        <v>25</v>
      </c>
      <c r="G7" s="6" t="s">
        <v>26</v>
      </c>
      <c r="H7" s="6">
        <v>2</v>
      </c>
      <c r="I7" s="6">
        <v>1</v>
      </c>
      <c r="J7" s="6">
        <v>2</v>
      </c>
      <c r="K7" s="6">
        <v>2</v>
      </c>
      <c r="L7" s="5">
        <v>2</v>
      </c>
      <c r="M7" s="5">
        <v>2</v>
      </c>
      <c r="N7" s="5">
        <v>1</v>
      </c>
      <c r="O7" s="5">
        <v>10</v>
      </c>
      <c r="P7" s="5" t="s">
        <v>32</v>
      </c>
      <c r="Q7" s="5">
        <v>6</v>
      </c>
      <c r="R7" s="14">
        <f t="shared" si="0"/>
        <v>6.12</v>
      </c>
      <c r="S7" s="5">
        <v>60</v>
      </c>
      <c r="T7" s="5">
        <v>0</v>
      </c>
      <c r="U7" s="5">
        <v>0</v>
      </c>
    </row>
    <row r="8" spans="1:21">
      <c r="A8" s="5" t="s">
        <v>21</v>
      </c>
      <c r="B8" s="5" t="s">
        <v>22</v>
      </c>
      <c r="C8" s="5">
        <v>1603993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2</v>
      </c>
      <c r="I8" s="6">
        <v>1</v>
      </c>
      <c r="J8" s="6">
        <v>2</v>
      </c>
      <c r="K8" s="6">
        <v>2</v>
      </c>
      <c r="L8" s="5">
        <v>2</v>
      </c>
      <c r="M8" s="5">
        <v>2</v>
      </c>
      <c r="N8" s="5">
        <v>1</v>
      </c>
      <c r="O8" s="5">
        <v>10</v>
      </c>
      <c r="P8" s="5" t="s">
        <v>33</v>
      </c>
      <c r="Q8" s="5">
        <v>5</v>
      </c>
      <c r="R8" s="14">
        <f t="shared" si="0"/>
        <v>5.1</v>
      </c>
      <c r="S8" s="5">
        <v>50</v>
      </c>
      <c r="T8" s="5">
        <v>0</v>
      </c>
      <c r="U8" s="5">
        <v>0</v>
      </c>
    </row>
    <row r="9" spans="1:21">
      <c r="A9" s="5" t="s">
        <v>21</v>
      </c>
      <c r="B9" s="5" t="s">
        <v>22</v>
      </c>
      <c r="C9" s="5">
        <v>1603994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2</v>
      </c>
      <c r="I9" s="6">
        <v>1</v>
      </c>
      <c r="J9" s="6">
        <v>2</v>
      </c>
      <c r="K9" s="6">
        <v>2</v>
      </c>
      <c r="L9" s="5">
        <v>2</v>
      </c>
      <c r="M9" s="5">
        <v>2</v>
      </c>
      <c r="N9" s="5">
        <v>1</v>
      </c>
      <c r="O9" s="5">
        <v>10</v>
      </c>
      <c r="P9" s="5" t="s">
        <v>34</v>
      </c>
      <c r="Q9" s="5">
        <v>15</v>
      </c>
      <c r="R9" s="14">
        <f t="shared" si="0"/>
        <v>15.3</v>
      </c>
      <c r="S9" s="5">
        <v>150</v>
      </c>
      <c r="T9" s="5">
        <v>0</v>
      </c>
      <c r="U9" s="5">
        <v>0</v>
      </c>
    </row>
    <row r="10" spans="1:21">
      <c r="A10" s="5" t="s">
        <v>21</v>
      </c>
      <c r="B10" s="5" t="s">
        <v>22</v>
      </c>
      <c r="C10" s="5">
        <v>1603996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2</v>
      </c>
      <c r="I10" s="6">
        <v>1</v>
      </c>
      <c r="J10" s="6">
        <v>2</v>
      </c>
      <c r="K10" s="6">
        <v>2</v>
      </c>
      <c r="L10" s="5">
        <v>2</v>
      </c>
      <c r="M10" s="5">
        <v>2</v>
      </c>
      <c r="N10" s="5">
        <v>1</v>
      </c>
      <c r="O10" s="5">
        <v>10</v>
      </c>
      <c r="P10" s="5" t="s">
        <v>35</v>
      </c>
      <c r="Q10" s="5">
        <v>2</v>
      </c>
      <c r="R10" s="14">
        <f t="shared" si="0"/>
        <v>2.04</v>
      </c>
      <c r="S10" s="5">
        <v>20</v>
      </c>
      <c r="T10" s="5">
        <v>0</v>
      </c>
      <c r="U10" s="5">
        <v>0</v>
      </c>
    </row>
    <row r="11" spans="1:21">
      <c r="A11" s="5" t="s">
        <v>21</v>
      </c>
      <c r="B11" s="5" t="s">
        <v>22</v>
      </c>
      <c r="C11" s="5">
        <v>1603998</v>
      </c>
      <c r="D11" s="5" t="s">
        <v>36</v>
      </c>
      <c r="E11" s="6" t="s">
        <v>29</v>
      </c>
      <c r="F11" s="6" t="s">
        <v>25</v>
      </c>
      <c r="G11" s="6" t="s">
        <v>26</v>
      </c>
      <c r="H11" s="6">
        <v>2</v>
      </c>
      <c r="I11" s="6">
        <v>1</v>
      </c>
      <c r="J11" s="6">
        <v>2</v>
      </c>
      <c r="K11" s="6">
        <v>2</v>
      </c>
      <c r="L11" s="5">
        <v>2</v>
      </c>
      <c r="M11" s="5">
        <v>2</v>
      </c>
      <c r="N11" s="5">
        <v>1</v>
      </c>
      <c r="O11" s="5">
        <v>10</v>
      </c>
      <c r="P11" s="5" t="s">
        <v>36</v>
      </c>
      <c r="Q11" s="5">
        <v>8</v>
      </c>
      <c r="R11" s="14">
        <f t="shared" si="0"/>
        <v>8.16</v>
      </c>
      <c r="S11" s="5">
        <v>80</v>
      </c>
      <c r="T11" s="5">
        <v>0</v>
      </c>
      <c r="U11" s="5">
        <v>0</v>
      </c>
    </row>
    <row r="12" spans="1:21">
      <c r="A12" s="5" t="s">
        <v>21</v>
      </c>
      <c r="B12" s="5" t="s">
        <v>22</v>
      </c>
      <c r="C12" s="5">
        <v>1603999</v>
      </c>
      <c r="D12" s="5" t="s">
        <v>37</v>
      </c>
      <c r="E12" s="6" t="s">
        <v>29</v>
      </c>
      <c r="F12" s="6" t="s">
        <v>25</v>
      </c>
      <c r="G12" s="6" t="s">
        <v>26</v>
      </c>
      <c r="H12" s="6">
        <v>2</v>
      </c>
      <c r="I12" s="6">
        <v>1</v>
      </c>
      <c r="J12" s="6">
        <v>2</v>
      </c>
      <c r="K12" s="6">
        <v>2</v>
      </c>
      <c r="L12" s="5">
        <v>2</v>
      </c>
      <c r="M12" s="5">
        <v>2</v>
      </c>
      <c r="N12" s="5">
        <v>1</v>
      </c>
      <c r="O12" s="5">
        <v>10</v>
      </c>
      <c r="P12" s="5" t="s">
        <v>37</v>
      </c>
      <c r="Q12" s="5">
        <v>13</v>
      </c>
      <c r="R12" s="14">
        <f t="shared" si="0"/>
        <v>13.26</v>
      </c>
      <c r="S12" s="5">
        <v>130</v>
      </c>
      <c r="T12" s="5">
        <v>0</v>
      </c>
      <c r="U12" s="5">
        <v>0</v>
      </c>
    </row>
    <row r="13" spans="1:21">
      <c r="A13" s="5" t="s">
        <v>21</v>
      </c>
      <c r="B13" s="5" t="s">
        <v>22</v>
      </c>
      <c r="C13" s="5">
        <v>1604000</v>
      </c>
      <c r="D13" s="5" t="s">
        <v>38</v>
      </c>
      <c r="E13" s="6" t="s">
        <v>29</v>
      </c>
      <c r="F13" s="6" t="s">
        <v>25</v>
      </c>
      <c r="G13" s="6" t="s">
        <v>26</v>
      </c>
      <c r="H13" s="6">
        <v>2</v>
      </c>
      <c r="I13" s="6">
        <v>1</v>
      </c>
      <c r="J13" s="6">
        <v>2</v>
      </c>
      <c r="K13" s="6">
        <v>2</v>
      </c>
      <c r="L13" s="5">
        <v>2</v>
      </c>
      <c r="M13" s="5">
        <v>2</v>
      </c>
      <c r="N13" s="5">
        <v>1</v>
      </c>
      <c r="O13" s="5">
        <v>10</v>
      </c>
      <c r="P13" s="5" t="s">
        <v>38</v>
      </c>
      <c r="Q13" s="5">
        <v>17</v>
      </c>
      <c r="R13" s="14">
        <f t="shared" si="0"/>
        <v>17.34</v>
      </c>
      <c r="S13" s="5">
        <v>170</v>
      </c>
      <c r="T13" s="5">
        <v>0</v>
      </c>
      <c r="U13" s="5">
        <v>0</v>
      </c>
    </row>
    <row r="14" spans="1:21">
      <c r="A14" s="5" t="s">
        <v>21</v>
      </c>
      <c r="B14" s="5" t="s">
        <v>22</v>
      </c>
      <c r="C14" s="5">
        <v>1604001</v>
      </c>
      <c r="D14" s="5" t="s">
        <v>39</v>
      </c>
      <c r="E14" s="6" t="s">
        <v>29</v>
      </c>
      <c r="F14" s="6" t="s">
        <v>25</v>
      </c>
      <c r="G14" s="6" t="s">
        <v>26</v>
      </c>
      <c r="H14" s="6">
        <v>2</v>
      </c>
      <c r="I14" s="6">
        <v>1</v>
      </c>
      <c r="J14" s="6">
        <v>2</v>
      </c>
      <c r="K14" s="6">
        <v>2</v>
      </c>
      <c r="L14" s="5">
        <v>2</v>
      </c>
      <c r="M14" s="5">
        <v>2</v>
      </c>
      <c r="N14" s="5">
        <v>1</v>
      </c>
      <c r="O14" s="5">
        <v>10</v>
      </c>
      <c r="P14" s="5" t="s">
        <v>39</v>
      </c>
      <c r="Q14" s="5">
        <v>3</v>
      </c>
      <c r="R14" s="14">
        <f t="shared" si="0"/>
        <v>3.06</v>
      </c>
      <c r="S14" s="5">
        <v>30</v>
      </c>
      <c r="T14" s="5">
        <v>0</v>
      </c>
      <c r="U14" s="5">
        <v>0</v>
      </c>
    </row>
    <row r="15" spans="1:21">
      <c r="A15" s="5" t="s">
        <v>21</v>
      </c>
      <c r="B15" s="5" t="s">
        <v>22</v>
      </c>
      <c r="C15" s="5">
        <v>1604003</v>
      </c>
      <c r="D15" s="5" t="s">
        <v>40</v>
      </c>
      <c r="E15" s="6" t="s">
        <v>24</v>
      </c>
      <c r="F15" s="6" t="s">
        <v>25</v>
      </c>
      <c r="G15" s="6" t="s">
        <v>41</v>
      </c>
      <c r="H15" s="6">
        <v>2</v>
      </c>
      <c r="I15" s="6" t="s">
        <v>42</v>
      </c>
      <c r="J15" s="6" t="s">
        <v>42</v>
      </c>
      <c r="K15" s="6" t="s">
        <v>42</v>
      </c>
      <c r="L15" s="5" t="s">
        <v>42</v>
      </c>
      <c r="M15" s="5" t="s">
        <v>42</v>
      </c>
      <c r="N15" s="5">
        <v>2</v>
      </c>
      <c r="O15" s="5">
        <v>2</v>
      </c>
      <c r="P15" s="5" t="s">
        <v>43</v>
      </c>
      <c r="Q15" s="5">
        <v>34</v>
      </c>
      <c r="R15" s="14">
        <f t="shared" si="0"/>
        <v>34.68</v>
      </c>
      <c r="S15" s="5">
        <v>68</v>
      </c>
      <c r="T15" s="5">
        <v>0</v>
      </c>
      <c r="U15" s="5">
        <v>0</v>
      </c>
    </row>
    <row r="16" spans="1:21">
      <c r="A16" s="5" t="s">
        <v>21</v>
      </c>
      <c r="B16" s="5" t="s">
        <v>22</v>
      </c>
      <c r="C16" s="5">
        <v>1604003</v>
      </c>
      <c r="D16" s="5" t="s">
        <v>40</v>
      </c>
      <c r="E16" s="6" t="s">
        <v>24</v>
      </c>
      <c r="F16" s="6" t="s">
        <v>25</v>
      </c>
      <c r="G16" s="6" t="s">
        <v>44</v>
      </c>
      <c r="H16" s="6">
        <v>2</v>
      </c>
      <c r="I16" s="6" t="s">
        <v>42</v>
      </c>
      <c r="J16" s="6" t="s">
        <v>42</v>
      </c>
      <c r="K16" s="6">
        <v>2</v>
      </c>
      <c r="L16" s="5" t="s">
        <v>42</v>
      </c>
      <c r="M16" s="5" t="s">
        <v>42</v>
      </c>
      <c r="N16" s="5" t="s">
        <v>42</v>
      </c>
      <c r="O16" s="5">
        <v>2</v>
      </c>
      <c r="P16" s="5" t="s">
        <v>43</v>
      </c>
      <c r="Q16" s="5">
        <v>75</v>
      </c>
      <c r="R16" s="14">
        <f t="shared" si="0"/>
        <v>76.5</v>
      </c>
      <c r="S16" s="5">
        <v>150</v>
      </c>
      <c r="T16" s="5">
        <v>0</v>
      </c>
      <c r="U16" s="5">
        <v>0</v>
      </c>
    </row>
    <row r="17" spans="1:21">
      <c r="A17" s="5" t="s">
        <v>21</v>
      </c>
      <c r="B17" s="5" t="s">
        <v>22</v>
      </c>
      <c r="C17" s="5">
        <v>1604003</v>
      </c>
      <c r="D17" s="5" t="s">
        <v>40</v>
      </c>
      <c r="E17" s="6" t="s">
        <v>24</v>
      </c>
      <c r="F17" s="6" t="s">
        <v>25</v>
      </c>
      <c r="G17" s="6" t="s">
        <v>45</v>
      </c>
      <c r="H17" s="6">
        <v>2</v>
      </c>
      <c r="I17" s="6" t="s">
        <v>42</v>
      </c>
      <c r="J17" s="6">
        <v>2</v>
      </c>
      <c r="K17" s="6" t="s">
        <v>42</v>
      </c>
      <c r="L17" s="5" t="s">
        <v>42</v>
      </c>
      <c r="M17" s="5" t="s">
        <v>42</v>
      </c>
      <c r="N17" s="5" t="s">
        <v>42</v>
      </c>
      <c r="O17" s="5">
        <v>2</v>
      </c>
      <c r="P17" s="5" t="s">
        <v>43</v>
      </c>
      <c r="Q17" s="5">
        <v>65</v>
      </c>
      <c r="R17" s="14">
        <f t="shared" si="0"/>
        <v>66.3</v>
      </c>
      <c r="S17" s="5">
        <v>130</v>
      </c>
      <c r="T17" s="5">
        <v>0</v>
      </c>
      <c r="U17" s="5">
        <v>0</v>
      </c>
    </row>
    <row r="18" spans="1:21">
      <c r="A18" s="5" t="s">
        <v>21</v>
      </c>
      <c r="B18" s="5" t="s">
        <v>22</v>
      </c>
      <c r="C18" s="5">
        <v>1604003</v>
      </c>
      <c r="D18" s="5" t="s">
        <v>40</v>
      </c>
      <c r="E18" s="6" t="s">
        <v>24</v>
      </c>
      <c r="F18" s="6" t="s">
        <v>25</v>
      </c>
      <c r="G18" s="6" t="s">
        <v>46</v>
      </c>
      <c r="H18" s="6">
        <v>2</v>
      </c>
      <c r="I18" s="6">
        <v>2</v>
      </c>
      <c r="J18" s="6" t="s">
        <v>42</v>
      </c>
      <c r="K18" s="6" t="s">
        <v>42</v>
      </c>
      <c r="L18" s="5" t="s">
        <v>42</v>
      </c>
      <c r="M18" s="5" t="s">
        <v>42</v>
      </c>
      <c r="N18" s="5" t="s">
        <v>42</v>
      </c>
      <c r="O18" s="5">
        <v>2</v>
      </c>
      <c r="P18" s="5" t="s">
        <v>43</v>
      </c>
      <c r="Q18" s="5">
        <v>33</v>
      </c>
      <c r="R18" s="14">
        <f t="shared" si="0"/>
        <v>33.66</v>
      </c>
      <c r="S18" s="5">
        <v>66</v>
      </c>
      <c r="T18" s="5">
        <v>0</v>
      </c>
      <c r="U18" s="5">
        <v>0</v>
      </c>
    </row>
    <row r="19" spans="1:21">
      <c r="A19" s="5" t="s">
        <v>21</v>
      </c>
      <c r="B19" s="5" t="s">
        <v>22</v>
      </c>
      <c r="C19" s="5">
        <v>1604003</v>
      </c>
      <c r="D19" s="5" t="s">
        <v>40</v>
      </c>
      <c r="E19" s="6" t="s">
        <v>24</v>
      </c>
      <c r="F19" s="6" t="s">
        <v>25</v>
      </c>
      <c r="G19" s="6" t="s">
        <v>47</v>
      </c>
      <c r="H19" s="6">
        <v>2</v>
      </c>
      <c r="I19" s="6" t="s">
        <v>42</v>
      </c>
      <c r="J19" s="6" t="s">
        <v>42</v>
      </c>
      <c r="K19" s="6" t="s">
        <v>42</v>
      </c>
      <c r="L19" s="5">
        <v>2</v>
      </c>
      <c r="M19" s="5" t="s">
        <v>42</v>
      </c>
      <c r="N19" s="5" t="s">
        <v>42</v>
      </c>
      <c r="O19" s="5">
        <v>2</v>
      </c>
      <c r="P19" s="5" t="s">
        <v>43</v>
      </c>
      <c r="Q19" s="5">
        <v>73</v>
      </c>
      <c r="R19" s="14">
        <f t="shared" si="0"/>
        <v>74.46</v>
      </c>
      <c r="S19" s="5">
        <v>146</v>
      </c>
      <c r="T19" s="5">
        <v>0</v>
      </c>
      <c r="U19" s="5">
        <v>0</v>
      </c>
    </row>
    <row r="20" spans="1:21">
      <c r="A20" s="5" t="s">
        <v>21</v>
      </c>
      <c r="B20" s="5" t="s">
        <v>22</v>
      </c>
      <c r="C20" s="5">
        <v>1604003</v>
      </c>
      <c r="D20" s="5" t="s">
        <v>40</v>
      </c>
      <c r="E20" s="6" t="s">
        <v>24</v>
      </c>
      <c r="F20" s="6" t="s">
        <v>25</v>
      </c>
      <c r="G20" s="6" t="s">
        <v>48</v>
      </c>
      <c r="H20" s="6">
        <v>2</v>
      </c>
      <c r="I20" s="6" t="s">
        <v>42</v>
      </c>
      <c r="J20" s="6" t="s">
        <v>42</v>
      </c>
      <c r="K20" s="6" t="s">
        <v>42</v>
      </c>
      <c r="L20" s="5" t="s">
        <v>42</v>
      </c>
      <c r="M20" s="5">
        <v>2</v>
      </c>
      <c r="N20" s="5" t="s">
        <v>42</v>
      </c>
      <c r="O20" s="5">
        <v>2</v>
      </c>
      <c r="P20" s="5" t="s">
        <v>43</v>
      </c>
      <c r="Q20" s="5">
        <v>40</v>
      </c>
      <c r="R20" s="14">
        <f t="shared" si="0"/>
        <v>40.8</v>
      </c>
      <c r="S20" s="5">
        <v>80</v>
      </c>
      <c r="T20" s="5">
        <v>0</v>
      </c>
      <c r="U20" s="5">
        <v>0</v>
      </c>
    </row>
    <row r="21" s="1" customFormat="1" ht="28.5" spans="18:18">
      <c r="R21" s="15">
        <f>SUM(R3:R20)</f>
        <v>597.72</v>
      </c>
    </row>
    <row r="23" spans="1:41">
      <c r="A23" s="4" t="s">
        <v>78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>
      <c r="A24" s="4" t="s">
        <v>50</v>
      </c>
      <c r="B24" s="4" t="s">
        <v>66</v>
      </c>
      <c r="C24" s="4" t="s">
        <v>67</v>
      </c>
      <c r="D24" s="4" t="s">
        <v>4</v>
      </c>
      <c r="E24" s="4" t="s">
        <v>68</v>
      </c>
      <c r="F24" s="4" t="s">
        <v>52</v>
      </c>
      <c r="G24" s="4" t="s">
        <v>69</v>
      </c>
      <c r="H24" s="4" t="s">
        <v>70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14</v>
      </c>
      <c r="O24" s="4" t="s">
        <v>72</v>
      </c>
      <c r="P24" s="9" t="s">
        <v>51</v>
      </c>
      <c r="Q24" s="4"/>
      <c r="R24" s="1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16">
      <c r="A25" s="5" t="s">
        <v>21</v>
      </c>
      <c r="B25" s="5" t="s">
        <v>22</v>
      </c>
      <c r="C25" s="5">
        <v>1603988</v>
      </c>
      <c r="D25" s="5" t="s">
        <v>23</v>
      </c>
      <c r="E25" s="6" t="s">
        <v>24</v>
      </c>
      <c r="F25" s="6" t="s">
        <v>25</v>
      </c>
      <c r="G25" s="6" t="s">
        <v>26</v>
      </c>
      <c r="H25" s="6">
        <v>2</v>
      </c>
      <c r="I25" s="6">
        <v>154</v>
      </c>
      <c r="J25" s="6">
        <v>308</v>
      </c>
      <c r="K25" s="6">
        <v>308</v>
      </c>
      <c r="L25" s="5">
        <v>308</v>
      </c>
      <c r="M25" s="5">
        <v>308</v>
      </c>
      <c r="N25" s="5">
        <v>154</v>
      </c>
      <c r="O25" s="5" t="s">
        <v>27</v>
      </c>
      <c r="P25" s="10" t="s">
        <v>61</v>
      </c>
    </row>
    <row r="26" spans="1:16">
      <c r="A26" s="5" t="s">
        <v>21</v>
      </c>
      <c r="B26" s="5" t="s">
        <v>22</v>
      </c>
      <c r="C26" s="5">
        <v>1603989</v>
      </c>
      <c r="D26" s="5" t="s">
        <v>28</v>
      </c>
      <c r="E26" s="6" t="s">
        <v>29</v>
      </c>
      <c r="F26" s="6" t="s">
        <v>25</v>
      </c>
      <c r="G26" s="6" t="s">
        <v>26</v>
      </c>
      <c r="H26" s="6">
        <v>2</v>
      </c>
      <c r="I26" s="6">
        <v>2</v>
      </c>
      <c r="J26" s="6">
        <v>4</v>
      </c>
      <c r="K26" s="6">
        <v>4</v>
      </c>
      <c r="L26" s="5">
        <v>4</v>
      </c>
      <c r="M26" s="5">
        <v>4</v>
      </c>
      <c r="N26" s="5">
        <v>2</v>
      </c>
      <c r="O26" s="5" t="s">
        <v>28</v>
      </c>
      <c r="P26" s="10" t="s">
        <v>61</v>
      </c>
    </row>
    <row r="27" spans="1:16">
      <c r="A27" s="5" t="s">
        <v>21</v>
      </c>
      <c r="B27" s="5" t="s">
        <v>22</v>
      </c>
      <c r="C27" s="5">
        <v>1603990</v>
      </c>
      <c r="D27" s="5" t="s">
        <v>30</v>
      </c>
      <c r="E27" s="6" t="s">
        <v>29</v>
      </c>
      <c r="F27" s="6" t="s">
        <v>25</v>
      </c>
      <c r="G27" s="6" t="s">
        <v>26</v>
      </c>
      <c r="H27" s="6">
        <v>2</v>
      </c>
      <c r="I27" s="6">
        <v>32</v>
      </c>
      <c r="J27" s="6">
        <v>64</v>
      </c>
      <c r="K27" s="6">
        <v>64</v>
      </c>
      <c r="L27" s="5">
        <v>64</v>
      </c>
      <c r="M27" s="5">
        <v>64</v>
      </c>
      <c r="N27" s="5">
        <v>32</v>
      </c>
      <c r="O27" s="5" t="s">
        <v>30</v>
      </c>
      <c r="P27" s="10" t="s">
        <v>61</v>
      </c>
    </row>
    <row r="28" spans="1:16">
      <c r="A28" s="5" t="s">
        <v>21</v>
      </c>
      <c r="B28" s="5" t="s">
        <v>22</v>
      </c>
      <c r="C28" s="5">
        <v>1603991</v>
      </c>
      <c r="D28" s="5" t="s">
        <v>31</v>
      </c>
      <c r="E28" s="6" t="s">
        <v>29</v>
      </c>
      <c r="F28" s="6" t="s">
        <v>25</v>
      </c>
      <c r="G28" s="6" t="s">
        <v>26</v>
      </c>
      <c r="H28" s="6">
        <v>2</v>
      </c>
      <c r="I28" s="6">
        <v>9</v>
      </c>
      <c r="J28" s="6">
        <v>18</v>
      </c>
      <c r="K28" s="6">
        <v>18</v>
      </c>
      <c r="L28" s="5">
        <v>18</v>
      </c>
      <c r="M28" s="5">
        <v>18</v>
      </c>
      <c r="N28" s="5">
        <v>9</v>
      </c>
      <c r="O28" s="5" t="s">
        <v>31</v>
      </c>
      <c r="P28" s="10" t="s">
        <v>61</v>
      </c>
    </row>
    <row r="29" spans="1:16">
      <c r="A29" s="5" t="s">
        <v>21</v>
      </c>
      <c r="B29" s="5" t="s">
        <v>22</v>
      </c>
      <c r="C29" s="5">
        <v>1603992</v>
      </c>
      <c r="D29" s="5" t="s">
        <v>32</v>
      </c>
      <c r="E29" s="6" t="s">
        <v>29</v>
      </c>
      <c r="F29" s="6" t="s">
        <v>25</v>
      </c>
      <c r="G29" s="6" t="s">
        <v>26</v>
      </c>
      <c r="H29" s="6">
        <v>2</v>
      </c>
      <c r="I29" s="6">
        <v>6</v>
      </c>
      <c r="J29" s="6">
        <v>12</v>
      </c>
      <c r="K29" s="6">
        <v>12</v>
      </c>
      <c r="L29" s="5">
        <v>12</v>
      </c>
      <c r="M29" s="5">
        <v>12</v>
      </c>
      <c r="N29" s="5">
        <v>6</v>
      </c>
      <c r="O29" s="5" t="s">
        <v>32</v>
      </c>
      <c r="P29" s="10" t="s">
        <v>61</v>
      </c>
    </row>
    <row r="30" spans="1:16">
      <c r="A30" s="5" t="s">
        <v>21</v>
      </c>
      <c r="B30" s="5" t="s">
        <v>22</v>
      </c>
      <c r="C30" s="5">
        <v>1603993</v>
      </c>
      <c r="D30" s="5" t="s">
        <v>33</v>
      </c>
      <c r="E30" s="6" t="s">
        <v>29</v>
      </c>
      <c r="F30" s="6" t="s">
        <v>25</v>
      </c>
      <c r="G30" s="6" t="s">
        <v>26</v>
      </c>
      <c r="H30" s="6">
        <v>2</v>
      </c>
      <c r="I30" s="6">
        <v>5</v>
      </c>
      <c r="J30" s="6">
        <v>10</v>
      </c>
      <c r="K30" s="6">
        <v>10</v>
      </c>
      <c r="L30" s="5">
        <v>10</v>
      </c>
      <c r="M30" s="5">
        <v>10</v>
      </c>
      <c r="N30" s="5">
        <v>5</v>
      </c>
      <c r="O30" s="5" t="s">
        <v>33</v>
      </c>
      <c r="P30" s="10" t="s">
        <v>61</v>
      </c>
    </row>
    <row r="31" spans="1:16">
      <c r="A31" s="5" t="s">
        <v>21</v>
      </c>
      <c r="B31" s="5" t="s">
        <v>22</v>
      </c>
      <c r="C31" s="5">
        <v>1603994</v>
      </c>
      <c r="D31" s="5" t="s">
        <v>34</v>
      </c>
      <c r="E31" s="6" t="s">
        <v>29</v>
      </c>
      <c r="F31" s="6" t="s">
        <v>25</v>
      </c>
      <c r="G31" s="6" t="s">
        <v>26</v>
      </c>
      <c r="H31" s="6">
        <v>2</v>
      </c>
      <c r="I31" s="6">
        <v>15</v>
      </c>
      <c r="J31" s="6">
        <v>30</v>
      </c>
      <c r="K31" s="6">
        <v>30</v>
      </c>
      <c r="L31" s="5">
        <v>30</v>
      </c>
      <c r="M31" s="5">
        <v>30</v>
      </c>
      <c r="N31" s="5">
        <v>15</v>
      </c>
      <c r="O31" s="5" t="s">
        <v>34</v>
      </c>
      <c r="P31" s="10" t="s">
        <v>61</v>
      </c>
    </row>
    <row r="32" spans="1:16">
      <c r="A32" s="5" t="s">
        <v>21</v>
      </c>
      <c r="B32" s="5" t="s">
        <v>22</v>
      </c>
      <c r="C32" s="5">
        <v>1603996</v>
      </c>
      <c r="D32" s="5" t="s">
        <v>35</v>
      </c>
      <c r="E32" s="6" t="s">
        <v>29</v>
      </c>
      <c r="F32" s="6" t="s">
        <v>25</v>
      </c>
      <c r="G32" s="6" t="s">
        <v>26</v>
      </c>
      <c r="H32" s="6">
        <v>2</v>
      </c>
      <c r="I32" s="6">
        <v>2</v>
      </c>
      <c r="J32" s="6">
        <v>4</v>
      </c>
      <c r="K32" s="6">
        <v>4</v>
      </c>
      <c r="L32" s="5">
        <v>4</v>
      </c>
      <c r="M32" s="5">
        <v>4</v>
      </c>
      <c r="N32" s="5">
        <v>2</v>
      </c>
      <c r="O32" s="5" t="s">
        <v>35</v>
      </c>
      <c r="P32" s="10" t="s">
        <v>61</v>
      </c>
    </row>
    <row r="33" spans="1:16">
      <c r="A33" s="5" t="s">
        <v>21</v>
      </c>
      <c r="B33" s="5" t="s">
        <v>22</v>
      </c>
      <c r="C33" s="5">
        <v>1603998</v>
      </c>
      <c r="D33" s="5" t="s">
        <v>36</v>
      </c>
      <c r="E33" s="6" t="s">
        <v>29</v>
      </c>
      <c r="F33" s="6" t="s">
        <v>25</v>
      </c>
      <c r="G33" s="6" t="s">
        <v>26</v>
      </c>
      <c r="H33" s="6">
        <v>2</v>
      </c>
      <c r="I33" s="6">
        <v>8</v>
      </c>
      <c r="J33" s="6">
        <v>16</v>
      </c>
      <c r="K33" s="6">
        <v>16</v>
      </c>
      <c r="L33" s="5">
        <v>16</v>
      </c>
      <c r="M33" s="5">
        <v>16</v>
      </c>
      <c r="N33" s="5">
        <v>8</v>
      </c>
      <c r="O33" s="5" t="s">
        <v>36</v>
      </c>
      <c r="P33" s="10" t="s">
        <v>61</v>
      </c>
    </row>
    <row r="34" spans="1:16">
      <c r="A34" s="5" t="s">
        <v>21</v>
      </c>
      <c r="B34" s="5" t="s">
        <v>22</v>
      </c>
      <c r="C34" s="5">
        <v>1603999</v>
      </c>
      <c r="D34" s="5" t="s">
        <v>37</v>
      </c>
      <c r="E34" s="6" t="s">
        <v>29</v>
      </c>
      <c r="F34" s="6" t="s">
        <v>25</v>
      </c>
      <c r="G34" s="6" t="s">
        <v>26</v>
      </c>
      <c r="H34" s="6">
        <v>2</v>
      </c>
      <c r="I34" s="6">
        <v>13</v>
      </c>
      <c r="J34" s="6">
        <v>26</v>
      </c>
      <c r="K34" s="6">
        <v>26</v>
      </c>
      <c r="L34" s="5">
        <v>26</v>
      </c>
      <c r="M34" s="5">
        <v>26</v>
      </c>
      <c r="N34" s="5">
        <v>13</v>
      </c>
      <c r="O34" s="5" t="s">
        <v>37</v>
      </c>
      <c r="P34" s="10" t="s">
        <v>61</v>
      </c>
    </row>
    <row r="35" spans="1:16">
      <c r="A35" s="5" t="s">
        <v>21</v>
      </c>
      <c r="B35" s="5" t="s">
        <v>22</v>
      </c>
      <c r="C35" s="5">
        <v>1604000</v>
      </c>
      <c r="D35" s="5" t="s">
        <v>38</v>
      </c>
      <c r="E35" s="6" t="s">
        <v>29</v>
      </c>
      <c r="F35" s="6" t="s">
        <v>25</v>
      </c>
      <c r="G35" s="6" t="s">
        <v>26</v>
      </c>
      <c r="H35" s="6">
        <v>2</v>
      </c>
      <c r="I35" s="6">
        <v>17</v>
      </c>
      <c r="J35" s="6">
        <v>34</v>
      </c>
      <c r="K35" s="6">
        <v>34</v>
      </c>
      <c r="L35" s="5">
        <v>34</v>
      </c>
      <c r="M35" s="5">
        <v>34</v>
      </c>
      <c r="N35" s="5">
        <v>17</v>
      </c>
      <c r="O35" s="5" t="s">
        <v>38</v>
      </c>
      <c r="P35" s="10" t="s">
        <v>61</v>
      </c>
    </row>
    <row r="36" spans="1:16">
      <c r="A36" s="5" t="s">
        <v>21</v>
      </c>
      <c r="B36" s="5" t="s">
        <v>22</v>
      </c>
      <c r="C36" s="5">
        <v>1604001</v>
      </c>
      <c r="D36" s="5" t="s">
        <v>39</v>
      </c>
      <c r="E36" s="6" t="s">
        <v>29</v>
      </c>
      <c r="F36" s="6" t="s">
        <v>25</v>
      </c>
      <c r="G36" s="6" t="s">
        <v>26</v>
      </c>
      <c r="H36" s="6">
        <v>2</v>
      </c>
      <c r="I36" s="6">
        <v>3</v>
      </c>
      <c r="J36" s="6">
        <v>6</v>
      </c>
      <c r="K36" s="6">
        <v>6</v>
      </c>
      <c r="L36" s="5">
        <v>6</v>
      </c>
      <c r="M36" s="5">
        <v>6</v>
      </c>
      <c r="N36" s="5">
        <v>3</v>
      </c>
      <c r="O36" s="5" t="s">
        <v>39</v>
      </c>
      <c r="P36" s="10" t="s">
        <v>61</v>
      </c>
    </row>
    <row r="37" s="2" customFormat="1" spans="1:18">
      <c r="A37" s="7" t="s">
        <v>21</v>
      </c>
      <c r="B37" s="7" t="s">
        <v>22</v>
      </c>
      <c r="C37" s="7">
        <v>1604003</v>
      </c>
      <c r="D37" s="7" t="s">
        <v>40</v>
      </c>
      <c r="E37" s="8" t="s">
        <v>24</v>
      </c>
      <c r="F37" s="8" t="s">
        <v>25</v>
      </c>
      <c r="G37" s="8" t="s">
        <v>41</v>
      </c>
      <c r="H37" s="8">
        <v>2</v>
      </c>
      <c r="I37" s="8">
        <v>0</v>
      </c>
      <c r="J37" s="8">
        <v>0</v>
      </c>
      <c r="K37" s="8">
        <v>0</v>
      </c>
      <c r="L37" s="7">
        <v>0</v>
      </c>
      <c r="M37" s="7">
        <v>0</v>
      </c>
      <c r="N37" s="7">
        <v>68</v>
      </c>
      <c r="O37" s="7" t="s">
        <v>43</v>
      </c>
      <c r="P37" s="11" t="s">
        <v>60</v>
      </c>
      <c r="R37" s="3"/>
    </row>
    <row r="38" s="2" customFormat="1" spans="1:18">
      <c r="A38" s="7" t="s">
        <v>21</v>
      </c>
      <c r="B38" s="7" t="s">
        <v>22</v>
      </c>
      <c r="C38" s="7">
        <v>1604003</v>
      </c>
      <c r="D38" s="7" t="s">
        <v>40</v>
      </c>
      <c r="E38" s="8" t="s">
        <v>24</v>
      </c>
      <c r="F38" s="8" t="s">
        <v>25</v>
      </c>
      <c r="G38" s="8" t="s">
        <v>44</v>
      </c>
      <c r="H38" s="8">
        <v>2</v>
      </c>
      <c r="I38" s="8">
        <v>0</v>
      </c>
      <c r="J38" s="8">
        <v>0</v>
      </c>
      <c r="K38" s="8">
        <v>150</v>
      </c>
      <c r="L38" s="7">
        <v>0</v>
      </c>
      <c r="M38" s="7">
        <v>0</v>
      </c>
      <c r="N38" s="7">
        <v>0</v>
      </c>
      <c r="O38" s="7" t="s">
        <v>43</v>
      </c>
      <c r="P38" s="11" t="s">
        <v>60</v>
      </c>
      <c r="R38" s="3"/>
    </row>
    <row r="39" s="2" customFormat="1" spans="1:18">
      <c r="A39" s="7" t="s">
        <v>21</v>
      </c>
      <c r="B39" s="7" t="s">
        <v>22</v>
      </c>
      <c r="C39" s="7">
        <v>1604003</v>
      </c>
      <c r="D39" s="7" t="s">
        <v>40</v>
      </c>
      <c r="E39" s="8" t="s">
        <v>24</v>
      </c>
      <c r="F39" s="8" t="s">
        <v>25</v>
      </c>
      <c r="G39" s="8" t="s">
        <v>45</v>
      </c>
      <c r="H39" s="8">
        <v>2</v>
      </c>
      <c r="I39" s="8">
        <v>0</v>
      </c>
      <c r="J39" s="8">
        <v>130</v>
      </c>
      <c r="K39" s="8">
        <v>0</v>
      </c>
      <c r="L39" s="7">
        <v>0</v>
      </c>
      <c r="M39" s="7">
        <v>0</v>
      </c>
      <c r="N39" s="7">
        <v>0</v>
      </c>
      <c r="O39" s="7" t="s">
        <v>43</v>
      </c>
      <c r="P39" s="11" t="s">
        <v>60</v>
      </c>
      <c r="R39" s="3"/>
    </row>
    <row r="40" s="2" customFormat="1" spans="1:18">
      <c r="A40" s="7" t="s">
        <v>21</v>
      </c>
      <c r="B40" s="7" t="s">
        <v>22</v>
      </c>
      <c r="C40" s="7">
        <v>1604003</v>
      </c>
      <c r="D40" s="7" t="s">
        <v>40</v>
      </c>
      <c r="E40" s="8" t="s">
        <v>24</v>
      </c>
      <c r="F40" s="8" t="s">
        <v>25</v>
      </c>
      <c r="G40" s="8" t="s">
        <v>46</v>
      </c>
      <c r="H40" s="8">
        <v>2</v>
      </c>
      <c r="I40" s="8">
        <v>66</v>
      </c>
      <c r="J40" s="8">
        <v>0</v>
      </c>
      <c r="K40" s="8">
        <v>0</v>
      </c>
      <c r="L40" s="7">
        <v>0</v>
      </c>
      <c r="M40" s="7">
        <v>0</v>
      </c>
      <c r="N40" s="7">
        <v>0</v>
      </c>
      <c r="O40" s="7" t="s">
        <v>43</v>
      </c>
      <c r="P40" s="11" t="s">
        <v>60</v>
      </c>
      <c r="R40" s="3"/>
    </row>
    <row r="41" s="2" customFormat="1" spans="1:18">
      <c r="A41" s="7" t="s">
        <v>21</v>
      </c>
      <c r="B41" s="7" t="s">
        <v>22</v>
      </c>
      <c r="C41" s="7">
        <v>1604003</v>
      </c>
      <c r="D41" s="7" t="s">
        <v>40</v>
      </c>
      <c r="E41" s="8" t="s">
        <v>24</v>
      </c>
      <c r="F41" s="8" t="s">
        <v>25</v>
      </c>
      <c r="G41" s="8" t="s">
        <v>47</v>
      </c>
      <c r="H41" s="8">
        <v>2</v>
      </c>
      <c r="I41" s="8">
        <v>0</v>
      </c>
      <c r="J41" s="8">
        <v>0</v>
      </c>
      <c r="K41" s="8">
        <v>0</v>
      </c>
      <c r="L41" s="7">
        <v>146</v>
      </c>
      <c r="M41" s="7">
        <v>0</v>
      </c>
      <c r="N41" s="7">
        <v>0</v>
      </c>
      <c r="O41" s="7" t="s">
        <v>43</v>
      </c>
      <c r="P41" s="11" t="s">
        <v>60</v>
      </c>
      <c r="R41" s="3"/>
    </row>
    <row r="42" s="2" customFormat="1" spans="1:18">
      <c r="A42" s="7" t="s">
        <v>21</v>
      </c>
      <c r="B42" s="7" t="s">
        <v>22</v>
      </c>
      <c r="C42" s="7">
        <v>1604003</v>
      </c>
      <c r="D42" s="7" t="s">
        <v>40</v>
      </c>
      <c r="E42" s="8" t="s">
        <v>24</v>
      </c>
      <c r="F42" s="8" t="s">
        <v>25</v>
      </c>
      <c r="G42" s="8" t="s">
        <v>48</v>
      </c>
      <c r="H42" s="8">
        <v>2</v>
      </c>
      <c r="I42" s="8">
        <v>0</v>
      </c>
      <c r="J42" s="8">
        <v>0</v>
      </c>
      <c r="K42" s="8">
        <v>0</v>
      </c>
      <c r="L42" s="7">
        <v>0</v>
      </c>
      <c r="M42" s="7">
        <v>80</v>
      </c>
      <c r="N42" s="7">
        <v>0</v>
      </c>
      <c r="O42" s="7" t="s">
        <v>43</v>
      </c>
      <c r="P42" s="11" t="s">
        <v>60</v>
      </c>
      <c r="R42" s="3"/>
    </row>
    <row r="45" spans="3:5">
      <c r="C45">
        <v>1603988</v>
      </c>
      <c r="D45" t="s">
        <v>79</v>
      </c>
      <c r="E45" t="str">
        <f>_xlfn.CONCAT(C45:D56)</f>
        <v>1603988/1603989/1603990/1603991/1603992/1603993/1603994/1603996/1603998/1603999/1604000/1604001</v>
      </c>
    </row>
    <row r="46" spans="3:4">
      <c r="C46">
        <v>1603989</v>
      </c>
      <c r="D46" t="s">
        <v>79</v>
      </c>
    </row>
    <row r="47" spans="3:4">
      <c r="C47">
        <v>1603990</v>
      </c>
      <c r="D47" t="s">
        <v>79</v>
      </c>
    </row>
    <row r="48" spans="3:4">
      <c r="C48">
        <v>1603991</v>
      </c>
      <c r="D48" t="s">
        <v>79</v>
      </c>
    </row>
    <row r="49" spans="3:4">
      <c r="C49">
        <v>1603992</v>
      </c>
      <c r="D49" t="s">
        <v>79</v>
      </c>
    </row>
    <row r="50" spans="3:4">
      <c r="C50">
        <v>1603993</v>
      </c>
      <c r="D50" t="s">
        <v>79</v>
      </c>
    </row>
    <row r="51" spans="3:4">
      <c r="C51">
        <v>1603994</v>
      </c>
      <c r="D51" t="s">
        <v>79</v>
      </c>
    </row>
    <row r="52" spans="3:4">
      <c r="C52">
        <v>1603996</v>
      </c>
      <c r="D52" t="s">
        <v>79</v>
      </c>
    </row>
    <row r="53" spans="3:4">
      <c r="C53">
        <v>1603998</v>
      </c>
      <c r="D53" t="s">
        <v>79</v>
      </c>
    </row>
    <row r="54" spans="3:4">
      <c r="C54">
        <v>1603999</v>
      </c>
      <c r="D54" t="s">
        <v>79</v>
      </c>
    </row>
    <row r="55" spans="3:4">
      <c r="C55">
        <v>1604000</v>
      </c>
      <c r="D55" t="s">
        <v>79</v>
      </c>
    </row>
    <row r="56" spans="3:3">
      <c r="C56">
        <v>1604001</v>
      </c>
    </row>
  </sheetData>
  <autoFilter xmlns:etc="http://www.wps.cn/officeDocument/2017/etCustomData" ref="A24:P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价格牌数量3.18</vt:lpstr>
      <vt:lpstr>主标数量3.18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2025-03-18T06:33:00Z</dcterms:created>
  <dcterms:modified xsi:type="dcterms:W3CDTF">2025-03-18T08:49:36Z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73272A3E0918450BA03400119B9B64DB_12</vt:lpwstr>
  </property>
  <property fmtid="{D5CDD505-2E9C-101B-9397-08002B2CF9AE}" pid="3" name="KSOProductBuildVer">
    <vt:lpwstr>2052-12.1.0.20305</vt:lpwstr>
  </property>
</Properties>
</file>