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600" windowHeight="12080"/>
  </bookViews>
  <sheets>
    <sheet name="吊牌 (2)" sheetId="1" r:id="rId1"/>
  </sheets>
  <definedNames>
    <definedName name="_xlnm.Print_Area" localSheetId="0">'吊牌 (2)'!$A$1:$N$1046798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<sst xmlns="http://schemas.openxmlformats.org/spreadsheetml/2006/main" count="43" uniqueCount="33">
  <si>
    <t>吊牌类</t>
  </si>
  <si>
    <r>
      <rPr>
        <b/>
        <sz val="16"/>
        <color rgb="FF000000"/>
        <rFont val="宋体"/>
        <charset val="134"/>
      </rPr>
      <t>款式</t>
    </r>
  </si>
  <si>
    <r>
      <rPr>
        <b/>
        <sz val="16"/>
        <color rgb="FF000000"/>
        <rFont val="宋体"/>
        <charset val="134"/>
      </rPr>
      <t>品名</t>
    </r>
  </si>
  <si>
    <t>画稿</t>
  </si>
  <si>
    <t>规格</t>
  </si>
  <si>
    <t>颜色</t>
  </si>
  <si>
    <t>款颜色</t>
  </si>
  <si>
    <t>码数</t>
  </si>
  <si>
    <t>订单数</t>
  </si>
  <si>
    <t>采购数量/个</t>
  </si>
  <si>
    <t>损耗</t>
  </si>
  <si>
    <t>单件用量/个</t>
  </si>
  <si>
    <t>船样/套</t>
  </si>
  <si>
    <t xml:space="preserve"> PO 备注</t>
  </si>
  <si>
    <t>备注</t>
  </si>
  <si>
    <t>F0997AX</t>
  </si>
  <si>
    <t>功能挂牌
21 AULBM09507</t>
  </si>
  <si>
    <t>3cm宽*10.5cm高</t>
  </si>
  <si>
    <t>参考画稿</t>
  </si>
  <si>
    <t>深蓝AR104#</t>
  </si>
  <si>
    <t>S-XXL
通码</t>
  </si>
  <si>
    <t>1568087,1568089,1568091,1568093.1568095,1568096,1568097,1568098,1568099,1568101,1568102,1568103,1568104,1568105,1568106,1568107,1568108,1568109,1568111</t>
  </si>
  <si>
    <t>主吊牌
21 AULTH09845</t>
  </si>
  <si>
    <r>
      <rPr>
        <b/>
        <sz val="16"/>
        <rFont val="宋体"/>
        <charset val="134"/>
      </rPr>
      <t>4.5cm宽* 7.5cm高
含背面</t>
    </r>
    <r>
      <rPr>
        <b/>
        <sz val="16"/>
        <color rgb="FFFF0000"/>
        <rFont val="宋体"/>
        <charset val="134"/>
      </rPr>
      <t>价钱</t>
    </r>
    <r>
      <rPr>
        <b/>
        <sz val="16"/>
        <rFont val="宋体"/>
        <charset val="134"/>
      </rPr>
      <t>、条码等信息</t>
    </r>
  </si>
  <si>
    <t>S</t>
  </si>
  <si>
    <t>1568087,1568089,1568091,1568093.1568095,1568096,1568097,1568098,1568099,1568101,1568102,1568103,1568104,1568105,1568106,1568107,1568108</t>
  </si>
  <si>
    <t>分码分颜色，价格显示</t>
  </si>
  <si>
    <t>M</t>
  </si>
  <si>
    <t>L</t>
  </si>
  <si>
    <t>XL</t>
  </si>
  <si>
    <t>XXL</t>
  </si>
  <si>
    <r>
      <rPr>
        <b/>
        <sz val="16"/>
        <rFont val="宋体"/>
        <charset val="134"/>
      </rPr>
      <t>4.5cm宽* 7.5cm高
含背面</t>
    </r>
    <r>
      <rPr>
        <b/>
        <sz val="16"/>
        <color rgb="FFFF0000"/>
        <rFont val="宋体"/>
        <charset val="134"/>
      </rPr>
      <t>条码</t>
    </r>
    <r>
      <rPr>
        <b/>
        <sz val="16"/>
        <rFont val="宋体"/>
        <charset val="134"/>
      </rPr>
      <t>等信息</t>
    </r>
  </si>
  <si>
    <t>分码分颜色，无价格显示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</si>
</sst>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42">
    <font>
      <sz val="11"/>
      <color indexed="8"/>
      <name val="新細明體"/>
      <charset val="134"/>
    </font>
    <font>
      <b/>
      <sz val="14"/>
      <color theme="1"/>
      <name val="Calibri"/>
      <charset val="134"/>
    </font>
    <font>
      <b/>
      <sz val="14"/>
      <color indexed="8"/>
      <name val="Calibri"/>
      <charset val="134"/>
    </font>
    <font>
      <b/>
      <sz val="14"/>
      <color rgb="FFFF0000"/>
      <name val="Calibri"/>
      <charset val="134"/>
    </font>
    <font>
      <b/>
      <sz val="14"/>
      <color theme="1"/>
      <name val="微软雅黑"/>
      <charset val="134"/>
    </font>
    <font>
      <b/>
      <sz val="16"/>
      <color theme="1"/>
      <name val="Calibri"/>
      <charset val="134"/>
    </font>
    <font>
      <b/>
      <sz val="16"/>
      <color theme="1"/>
      <name val="宋体"/>
      <charset val="134"/>
    </font>
    <font>
      <b/>
      <sz val="16"/>
      <color rgb="FF000000"/>
      <name val="宋体"/>
      <charset val="134"/>
    </font>
    <font>
      <b/>
      <sz val="14"/>
      <color rgb="FF000000"/>
      <name val="Calibri"/>
      <charset val="134"/>
    </font>
    <font>
      <b/>
      <sz val="16"/>
      <color rgb="FF000000"/>
      <name val="Calibri"/>
      <charset val="134"/>
    </font>
    <font>
      <b/>
      <sz val="16"/>
      <name val="宋体"/>
      <charset val="134"/>
    </font>
    <font>
      <b/>
      <sz val="16"/>
      <color indexed="8"/>
      <name val="宋体"/>
      <charset val="134"/>
    </font>
    <font>
      <b/>
      <sz val="18"/>
      <color theme="1"/>
      <name val="宋体"/>
      <charset val="134"/>
    </font>
    <font>
      <b/>
      <sz val="16"/>
      <color rgb="FF0000FF"/>
      <name val="宋体"/>
      <charset val="134"/>
    </font>
    <font>
      <b/>
      <sz val="16"/>
      <color rgb="FFFF0000"/>
      <name val="宋体"/>
      <charset val="134"/>
    </font>
    <font>
      <b/>
      <sz val="14"/>
      <name val="宋体"/>
      <charset val="134"/>
    </font>
    <font>
      <b/>
      <sz val="14"/>
      <color theme="1"/>
      <name val="宋体"/>
      <charset val="134"/>
    </font>
    <font>
      <b/>
      <sz val="16"/>
      <name val="Calibri"/>
      <charset val="134"/>
    </font>
    <font>
      <b/>
      <sz val="14"/>
      <name val="Calibri"/>
      <charset val="134"/>
    </font>
    <font>
      <b/>
      <sz val="14"/>
      <color rgb="FF000000"/>
      <name val="宋体"/>
      <charset val="134"/>
    </font>
    <font>
      <b/>
      <sz val="18"/>
      <color rgb="FF0000FF"/>
      <name val="宋体"/>
      <charset val="134"/>
    </font>
    <font>
      <b/>
      <sz val="14"/>
      <color rgb="FF0000FF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22" fillId="0" borderId="0" applyFont="0" applyFill="0" applyBorder="0" applyAlignment="0" applyProtection="0">
      <alignment vertical="center"/>
    </xf>
    <xf numFmtId="44" fontId="22" fillId="0" borderId="0" applyFont="0" applyFill="0" applyBorder="0" applyAlignment="0" applyProtection="0">
      <alignment vertical="center"/>
    </xf>
    <xf numFmtId="9" fontId="22" fillId="0" borderId="0" applyFont="0" applyFill="0" applyBorder="0" applyAlignment="0" applyProtection="0">
      <alignment vertical="center"/>
    </xf>
    <xf numFmtId="41" fontId="22" fillId="0" borderId="0" applyFont="0" applyFill="0" applyBorder="0" applyAlignment="0" applyProtection="0">
      <alignment vertical="center"/>
    </xf>
    <xf numFmtId="42" fontId="22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2" fillId="5" borderId="4" applyNumberFormat="0" applyFon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0" borderId="5" applyNumberFormat="0" applyFill="0" applyAlignment="0" applyProtection="0">
      <alignment vertical="center"/>
    </xf>
    <xf numFmtId="0" fontId="29" fillId="0" borderId="5" applyNumberFormat="0" applyFill="0" applyAlignment="0" applyProtection="0">
      <alignment vertical="center"/>
    </xf>
    <xf numFmtId="0" fontId="30" fillId="0" borderId="6" applyNumberFormat="0" applyFill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6" borderId="7" applyNumberFormat="0" applyAlignment="0" applyProtection="0">
      <alignment vertical="center"/>
    </xf>
    <xf numFmtId="0" fontId="32" fillId="7" borderId="8" applyNumberFormat="0" applyAlignment="0" applyProtection="0">
      <alignment vertical="center"/>
    </xf>
    <xf numFmtId="0" fontId="33" fillId="7" borderId="7" applyNumberFormat="0" applyAlignment="0" applyProtection="0">
      <alignment vertical="center"/>
    </xf>
    <xf numFmtId="0" fontId="34" fillId="8" borderId="9" applyNumberFormat="0" applyAlignment="0" applyProtection="0">
      <alignment vertical="center"/>
    </xf>
    <xf numFmtId="0" fontId="35" fillId="0" borderId="10" applyNumberFormat="0" applyFill="0" applyAlignment="0" applyProtection="0">
      <alignment vertical="center"/>
    </xf>
    <xf numFmtId="0" fontId="36" fillId="0" borderId="11" applyNumberFormat="0" applyFill="0" applyAlignment="0" applyProtection="0">
      <alignment vertical="center"/>
    </xf>
    <xf numFmtId="0" fontId="37" fillId="9" borderId="0" applyNumberFormat="0" applyBorder="0" applyAlignment="0" applyProtection="0">
      <alignment vertical="center"/>
    </xf>
    <xf numFmtId="0" fontId="38" fillId="10" borderId="0" applyNumberFormat="0" applyBorder="0" applyAlignment="0" applyProtection="0">
      <alignment vertical="center"/>
    </xf>
    <xf numFmtId="0" fontId="39" fillId="11" borderId="0" applyNumberFormat="0" applyBorder="0" applyAlignment="0" applyProtection="0">
      <alignment vertical="center"/>
    </xf>
    <xf numFmtId="0" fontId="40" fillId="12" borderId="0" applyNumberFormat="0" applyBorder="0" applyAlignment="0" applyProtection="0">
      <alignment vertical="center"/>
    </xf>
    <xf numFmtId="0" fontId="41" fillId="13" borderId="0" applyNumberFormat="0" applyBorder="0" applyAlignment="0" applyProtection="0">
      <alignment vertical="center"/>
    </xf>
    <xf numFmtId="0" fontId="41" fillId="14" borderId="0" applyNumberFormat="0" applyBorder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0" fillId="16" borderId="0" applyNumberFormat="0" applyBorder="0" applyAlignment="0" applyProtection="0">
      <alignment vertical="center"/>
    </xf>
    <xf numFmtId="0" fontId="41" fillId="17" borderId="0" applyNumberFormat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0" fillId="19" borderId="0" applyNumberFormat="0" applyBorder="0" applyAlignment="0" applyProtection="0">
      <alignment vertical="center"/>
    </xf>
    <xf numFmtId="0" fontId="40" fillId="20" borderId="0" applyNumberFormat="0" applyBorder="0" applyAlignment="0" applyProtection="0">
      <alignment vertical="center"/>
    </xf>
    <xf numFmtId="0" fontId="41" fillId="21" borderId="0" applyNumberFormat="0" applyBorder="0" applyAlignment="0" applyProtection="0">
      <alignment vertical="center"/>
    </xf>
    <xf numFmtId="0" fontId="41" fillId="22" borderId="0" applyNumberFormat="0" applyBorder="0" applyAlignment="0" applyProtection="0">
      <alignment vertical="center"/>
    </xf>
    <xf numFmtId="0" fontId="40" fillId="23" borderId="0" applyNumberFormat="0" applyBorder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1" fillId="25" borderId="0" applyNumberFormat="0" applyBorder="0" applyAlignment="0" applyProtection="0">
      <alignment vertical="center"/>
    </xf>
    <xf numFmtId="0" fontId="41" fillId="26" borderId="0" applyNumberFormat="0" applyBorder="0" applyAlignment="0" applyProtection="0">
      <alignment vertical="center"/>
    </xf>
    <xf numFmtId="0" fontId="40" fillId="27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  <xf numFmtId="0" fontId="41" fillId="29" borderId="0" applyNumberFormat="0" applyBorder="0" applyAlignment="0" applyProtection="0">
      <alignment vertical="center"/>
    </xf>
    <xf numFmtId="0" fontId="41" fillId="30" borderId="0" applyNumberFormat="0" applyBorder="0" applyAlignment="0" applyProtection="0">
      <alignment vertical="center"/>
    </xf>
    <xf numFmtId="0" fontId="40" fillId="31" borderId="0" applyNumberFormat="0" applyBorder="0" applyAlignment="0" applyProtection="0">
      <alignment vertical="center"/>
    </xf>
    <xf numFmtId="0" fontId="40" fillId="32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1" fillId="34" borderId="0" applyNumberFormat="0" applyBorder="0" applyAlignment="0" applyProtection="0">
      <alignment vertical="center"/>
    </xf>
    <xf numFmtId="0" fontId="40" fillId="35" borderId="0" applyNumberFormat="0" applyBorder="0" applyAlignment="0" applyProtection="0">
      <alignment vertical="center"/>
    </xf>
  </cellStyleXfs>
  <cellXfs count="43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vertical="center"/>
    </xf>
    <xf numFmtId="0" fontId="4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vertical="center" wrapText="1"/>
    </xf>
    <xf numFmtId="0" fontId="10" fillId="0" borderId="2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0" fontId="13" fillId="3" borderId="2" xfId="0" applyFont="1" applyFill="1" applyBorder="1" applyAlignment="1">
      <alignment horizontal="center" vertical="center" wrapText="1"/>
    </xf>
    <xf numFmtId="0" fontId="14" fillId="3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176" fontId="13" fillId="0" borderId="3" xfId="0" applyNumberFormat="1" applyFont="1" applyBorder="1" applyAlignment="1">
      <alignment horizontal="center" vertical="center" wrapText="1"/>
    </xf>
    <xf numFmtId="176" fontId="14" fillId="4" borderId="3" xfId="0" applyNumberFormat="1" applyFont="1" applyFill="1" applyBorder="1" applyAlignment="1">
      <alignment horizontal="center" vertical="center" wrapText="1"/>
    </xf>
    <xf numFmtId="0" fontId="17" fillId="0" borderId="3" xfId="0" applyFont="1" applyBorder="1" applyAlignment="1">
      <alignment horizontal="center" vertical="center"/>
    </xf>
    <xf numFmtId="0" fontId="18" fillId="0" borderId="3" xfId="0" applyFont="1" applyBorder="1" applyAlignment="1">
      <alignment horizontal="center" vertical="center"/>
    </xf>
    <xf numFmtId="49" fontId="18" fillId="0" borderId="3" xfId="0" applyNumberFormat="1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176" fontId="2" fillId="0" borderId="0" xfId="0" applyNumberFormat="1" applyFont="1" applyAlignment="1">
      <alignment wrapText="1"/>
    </xf>
    <xf numFmtId="176" fontId="13" fillId="0" borderId="2" xfId="0" applyNumberFormat="1" applyFont="1" applyBorder="1" applyAlignment="1">
      <alignment horizontal="center" vertical="center" wrapText="1"/>
    </xf>
    <xf numFmtId="176" fontId="14" fillId="4" borderId="2" xfId="0" applyNumberFormat="1" applyFont="1" applyFill="1" applyBorder="1" applyAlignment="1">
      <alignment horizontal="center" vertical="center" wrapText="1"/>
    </xf>
    <xf numFmtId="0" fontId="17" fillId="0" borderId="2" xfId="0" applyFont="1" applyBorder="1" applyAlignment="1">
      <alignment horizontal="center" vertical="center"/>
    </xf>
    <xf numFmtId="0" fontId="18" fillId="0" borderId="2" xfId="0" applyFont="1" applyBorder="1" applyAlignment="1">
      <alignment horizontal="center" vertical="center"/>
    </xf>
    <xf numFmtId="49" fontId="18" fillId="0" borderId="2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0" fontId="2" fillId="0" borderId="2" xfId="0" applyFont="1" applyBorder="1" applyAlignment="1">
      <alignment horizontal="center" vertical="center" wrapText="1"/>
    </xf>
    <xf numFmtId="49" fontId="18" fillId="0" borderId="2" xfId="0" applyNumberFormat="1" applyFont="1" applyBorder="1" applyAlignment="1">
      <alignment horizontal="center" vertical="center"/>
    </xf>
    <xf numFmtId="0" fontId="20" fillId="0" borderId="0" xfId="0" applyFont="1" applyFill="1">
      <alignment vertical="center"/>
    </xf>
    <xf numFmtId="0" fontId="21" fillId="0" borderId="0" xfId="0" applyFont="1" applyAlignment="1">
      <alignment horizontal="left" vertical="center"/>
    </xf>
    <xf numFmtId="0" fontId="1" fillId="0" borderId="3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3</xdr:col>
      <xdr:colOff>161309</xdr:colOff>
      <xdr:row>2</xdr:row>
      <xdr:rowOff>303327</xdr:rowOff>
    </xdr:from>
    <xdr:to>
      <xdr:col>3</xdr:col>
      <xdr:colOff>1743729</xdr:colOff>
      <xdr:row>2</xdr:row>
      <xdr:rowOff>1247572</xdr:rowOff>
    </xdr:to>
    <xdr:pic>
      <xdr:nvPicPr>
        <xdr:cNvPr id="2" name="图片 1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 rot="16200000">
          <a:off x="3783965" y="1063625"/>
          <a:ext cx="944245" cy="1582420"/>
        </a:xfrm>
        <a:prstGeom prst="rect">
          <a:avLst/>
        </a:prstGeom>
      </xdr:spPr>
    </xdr:pic>
    <xdr:clientData/>
  </xdr:twoCellAnchor>
  <xdr:twoCellAnchor editAs="oneCell">
    <xdr:from>
      <xdr:col>3</xdr:col>
      <xdr:colOff>139392</xdr:colOff>
      <xdr:row>3</xdr:row>
      <xdr:rowOff>232317</xdr:rowOff>
    </xdr:from>
    <xdr:to>
      <xdr:col>3</xdr:col>
      <xdr:colOff>1115387</xdr:colOff>
      <xdr:row>7</xdr:row>
      <xdr:rowOff>2447</xdr:rowOff>
    </xdr:to>
    <xdr:pic>
      <xdr:nvPicPr>
        <xdr:cNvPr id="3" name="图片 2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3442970" y="2746375"/>
          <a:ext cx="975995" cy="1344930"/>
        </a:xfrm>
        <a:prstGeom prst="rect">
          <a:avLst/>
        </a:prstGeom>
      </xdr:spPr>
    </xdr:pic>
    <xdr:clientData/>
  </xdr:twoCellAnchor>
  <xdr:twoCellAnchor editAs="oneCell">
    <xdr:from>
      <xdr:col>3</xdr:col>
      <xdr:colOff>1022198</xdr:colOff>
      <xdr:row>3</xdr:row>
      <xdr:rowOff>356221</xdr:rowOff>
    </xdr:from>
    <xdr:to>
      <xdr:col>3</xdr:col>
      <xdr:colOff>1666088</xdr:colOff>
      <xdr:row>6</xdr:row>
      <xdr:rowOff>325741</xdr:rowOff>
    </xdr:to>
    <xdr:pic>
      <xdr:nvPicPr>
        <xdr:cNvPr id="4" name="图片 3"/>
        <xdr:cNvPicPr>
          <a:picLocks noChangeAspect="1"/>
        </xdr:cNvPicPr>
      </xdr:nvPicPr>
      <xdr:blipFill>
        <a:blip r:embed="rId3"/>
        <a:stretch>
          <a:fillRect/>
        </a:stretch>
      </xdr:blipFill>
      <xdr:spPr>
        <a:xfrm>
          <a:off x="4325620" y="2870200"/>
          <a:ext cx="643890" cy="11506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C1047986"/>
  <sheetViews>
    <sheetView tabSelected="1" zoomScale="60" zoomScaleNormal="60" zoomScaleSheetLayoutView="46" workbookViewId="0">
      <pane ySplit="2" topLeftCell="A3" activePane="bottomLeft" state="frozen"/>
      <selection/>
      <selection pane="bottomLeft" activeCell="M6" sqref="M6"/>
    </sheetView>
  </sheetViews>
  <sheetFormatPr defaultColWidth="11.7" defaultRowHeight="18.5"/>
  <cols>
    <col min="1" max="1" width="4.4" style="5" customWidth="1"/>
    <col min="2" max="2" width="15" style="5" customWidth="1"/>
    <col min="3" max="3" width="27.9" style="5" customWidth="1"/>
    <col min="4" max="4" width="30.1" style="5" customWidth="1"/>
    <col min="5" max="5" width="29.4" style="4" customWidth="1"/>
    <col min="6" max="6" width="15.7" style="4" customWidth="1"/>
    <col min="7" max="7" width="21.8" style="4" customWidth="1"/>
    <col min="8" max="8" width="27.9" style="4" customWidth="1"/>
    <col min="9" max="10" width="13.1" style="6" customWidth="1"/>
    <col min="11" max="11" width="13.1" style="4" customWidth="1"/>
    <col min="12" max="12" width="12.1" style="5" customWidth="1"/>
    <col min="13" max="13" width="10.1" style="5" customWidth="1"/>
    <col min="14" max="14" width="64.1" style="5" customWidth="1"/>
    <col min="15" max="15" width="21.1" style="5" customWidth="1"/>
    <col min="16" max="16384" width="11.7" style="5"/>
  </cols>
  <sheetData>
    <row r="1" s="1" customFormat="1" ht="38.5" customHeight="1" spans="1:14">
      <c r="A1" s="7" t="s">
        <v>0</v>
      </c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</row>
    <row r="2" s="2" customFormat="1" ht="46.5" customHeight="1" spans="1:15">
      <c r="A2" s="8"/>
      <c r="B2" s="9" t="s">
        <v>1</v>
      </c>
      <c r="C2" s="9" t="s">
        <v>2</v>
      </c>
      <c r="D2" s="10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9" t="s">
        <v>8</v>
      </c>
      <c r="J2" s="20" t="s">
        <v>9</v>
      </c>
      <c r="K2" s="21" t="s">
        <v>10</v>
      </c>
      <c r="L2" s="22" t="s">
        <v>11</v>
      </c>
      <c r="M2" s="21" t="s">
        <v>12</v>
      </c>
      <c r="N2" s="21" t="s">
        <v>13</v>
      </c>
      <c r="O2" s="23" t="s">
        <v>14</v>
      </c>
    </row>
    <row r="3" s="3" customFormat="1" ht="113" customHeight="1" spans="1:29">
      <c r="A3" s="12">
        <v>1</v>
      </c>
      <c r="B3" s="13" t="s">
        <v>15</v>
      </c>
      <c r="C3" s="14" t="s">
        <v>16</v>
      </c>
      <c r="D3" s="15"/>
      <c r="E3" s="16" t="s">
        <v>17</v>
      </c>
      <c r="F3" s="17" t="s">
        <v>18</v>
      </c>
      <c r="G3" s="17" t="s">
        <v>19</v>
      </c>
      <c r="H3" s="17" t="s">
        <v>20</v>
      </c>
      <c r="I3" s="24">
        <v>4545</v>
      </c>
      <c r="J3" s="25">
        <f>I3+K3</f>
        <v>4675</v>
      </c>
      <c r="K3" s="26">
        <v>130</v>
      </c>
      <c r="L3" s="27">
        <v>1</v>
      </c>
      <c r="M3" s="27">
        <v>10</v>
      </c>
      <c r="N3" s="28" t="s">
        <v>21</v>
      </c>
      <c r="O3" s="29"/>
      <c r="P3" s="30"/>
      <c r="Q3" s="30">
        <f>J3</f>
        <v>4675</v>
      </c>
      <c r="R3" s="37"/>
      <c r="S3" s="37"/>
      <c r="T3" s="37"/>
      <c r="U3" s="37"/>
      <c r="V3" s="37"/>
      <c r="W3" s="37"/>
      <c r="X3" s="37"/>
      <c r="Y3" s="37"/>
      <c r="Z3" s="37"/>
      <c r="AA3" s="37"/>
      <c r="AB3" s="37"/>
      <c r="AC3" s="37"/>
    </row>
    <row r="4" s="3" customFormat="1" ht="31" customHeight="1" spans="1:29">
      <c r="A4" s="12">
        <v>2</v>
      </c>
      <c r="B4" s="13"/>
      <c r="C4" s="14" t="s">
        <v>22</v>
      </c>
      <c r="D4" s="14"/>
      <c r="E4" s="16" t="s">
        <v>23</v>
      </c>
      <c r="F4" s="17" t="s">
        <v>18</v>
      </c>
      <c r="G4" s="17" t="s">
        <v>19</v>
      </c>
      <c r="H4" s="17" t="s">
        <v>24</v>
      </c>
      <c r="I4" s="31">
        <f>320+45+9+7+11+11+5+9+7+9+4+4+1+6+6+6+23</f>
        <v>483</v>
      </c>
      <c r="J4" s="32">
        <f>I4+K4</f>
        <v>503</v>
      </c>
      <c r="K4" s="33">
        <v>20</v>
      </c>
      <c r="L4" s="34">
        <v>1</v>
      </c>
      <c r="M4" s="34"/>
      <c r="N4" s="35" t="s">
        <v>25</v>
      </c>
      <c r="O4" s="36" t="s">
        <v>26</v>
      </c>
      <c r="P4" s="37"/>
      <c r="Q4" s="37"/>
      <c r="R4" s="37"/>
      <c r="S4" s="37"/>
      <c r="T4" s="37"/>
      <c r="U4" s="37"/>
      <c r="V4" s="37"/>
      <c r="W4" s="37"/>
      <c r="X4" s="37"/>
      <c r="Y4" s="37"/>
      <c r="Z4" s="37"/>
      <c r="AA4" s="37"/>
      <c r="AB4" s="37"/>
      <c r="AC4" s="37"/>
    </row>
    <row r="5" s="3" customFormat="1" ht="31" customHeight="1" spans="1:29">
      <c r="A5" s="12"/>
      <c r="B5" s="13"/>
      <c r="C5" s="14"/>
      <c r="D5" s="14"/>
      <c r="E5" s="16"/>
      <c r="F5" s="17"/>
      <c r="G5" s="17"/>
      <c r="H5" s="17" t="s">
        <v>27</v>
      </c>
      <c r="I5" s="31">
        <f>640+90+18+14+22+22+10+18+14+18+8+8+2+12+12+12+46</f>
        <v>966</v>
      </c>
      <c r="J5" s="32">
        <f>I5+K5</f>
        <v>986</v>
      </c>
      <c r="K5" s="33">
        <v>20</v>
      </c>
      <c r="L5" s="34">
        <v>1</v>
      </c>
      <c r="M5" s="34">
        <v>10</v>
      </c>
      <c r="N5" s="35"/>
      <c r="O5" s="38"/>
      <c r="P5" s="37"/>
      <c r="Q5" s="37"/>
      <c r="R5" s="37"/>
      <c r="S5" s="37"/>
      <c r="T5" s="37"/>
      <c r="U5" s="37"/>
      <c r="V5" s="37"/>
      <c r="W5" s="37"/>
      <c r="X5" s="37"/>
      <c r="Y5" s="37"/>
      <c r="Z5" s="37"/>
      <c r="AA5" s="37"/>
      <c r="AB5" s="37"/>
      <c r="AC5" s="37"/>
    </row>
    <row r="6" s="3" customFormat="1" ht="31" customHeight="1" spans="1:29">
      <c r="A6" s="12"/>
      <c r="B6" s="13"/>
      <c r="C6" s="14"/>
      <c r="D6" s="14"/>
      <c r="E6" s="16"/>
      <c r="F6" s="17"/>
      <c r="G6" s="17"/>
      <c r="H6" s="17" t="s">
        <v>28</v>
      </c>
      <c r="I6" s="31">
        <f>960+135+27+21+33+33+15+27+21+27+12+12+3+18+18+18+69</f>
        <v>1449</v>
      </c>
      <c r="J6" s="32">
        <f>I6+K6</f>
        <v>1469</v>
      </c>
      <c r="K6" s="33">
        <v>20</v>
      </c>
      <c r="L6" s="34">
        <v>1</v>
      </c>
      <c r="M6" s="34"/>
      <c r="N6" s="35"/>
      <c r="O6" s="38"/>
      <c r="P6" s="30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B6" s="37"/>
      <c r="AC6" s="37"/>
    </row>
    <row r="7" s="3" customFormat="1" ht="31" customHeight="1" spans="1:29">
      <c r="A7" s="12"/>
      <c r="B7" s="13"/>
      <c r="C7" s="14"/>
      <c r="D7" s="14"/>
      <c r="E7" s="16"/>
      <c r="F7" s="17"/>
      <c r="G7" s="17"/>
      <c r="H7" s="17" t="s">
        <v>29</v>
      </c>
      <c r="I7" s="31">
        <f>640+90+18+14+22+22+10+18+14+18+8+8+2+12+12+12+46</f>
        <v>966</v>
      </c>
      <c r="J7" s="32">
        <f>I7+K7</f>
        <v>986</v>
      </c>
      <c r="K7" s="33">
        <v>20</v>
      </c>
      <c r="L7" s="34">
        <v>1</v>
      </c>
      <c r="M7" s="34"/>
      <c r="N7" s="35"/>
      <c r="O7" s="38"/>
      <c r="P7" s="37"/>
      <c r="Q7" s="37"/>
      <c r="R7" s="37"/>
      <c r="S7" s="37"/>
      <c r="T7" s="37"/>
      <c r="U7" s="37"/>
      <c r="V7" s="37"/>
      <c r="W7" s="37"/>
      <c r="X7" s="37"/>
      <c r="Y7" s="37"/>
      <c r="Z7" s="37"/>
      <c r="AA7" s="37"/>
      <c r="AB7" s="37"/>
      <c r="AC7" s="37"/>
    </row>
    <row r="8" s="3" customFormat="1" ht="31" customHeight="1" spans="1:29">
      <c r="A8" s="12"/>
      <c r="B8" s="13"/>
      <c r="C8" s="14"/>
      <c r="D8" s="14"/>
      <c r="E8" s="16"/>
      <c r="F8" s="17"/>
      <c r="G8" s="17"/>
      <c r="H8" s="17" t="s">
        <v>30</v>
      </c>
      <c r="I8" s="31">
        <f>320+45+9+7+11+11+5+9+7+9+4+4+1+6+6+6+23</f>
        <v>483</v>
      </c>
      <c r="J8" s="32">
        <f>I8+K8</f>
        <v>503</v>
      </c>
      <c r="K8" s="33">
        <v>20</v>
      </c>
      <c r="L8" s="34">
        <v>1</v>
      </c>
      <c r="M8" s="34"/>
      <c r="N8" s="35"/>
      <c r="O8" s="38"/>
      <c r="P8" s="37"/>
      <c r="Q8" s="30">
        <f>SUM(J4:J8)</f>
        <v>4447</v>
      </c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</row>
    <row r="9" s="3" customFormat="1" ht="28" hidden="1" customHeight="1" spans="1:29">
      <c r="A9" s="12">
        <v>3</v>
      </c>
      <c r="B9" s="13"/>
      <c r="C9" s="14" t="s">
        <v>22</v>
      </c>
      <c r="D9" s="14"/>
      <c r="E9" s="16" t="s">
        <v>31</v>
      </c>
      <c r="F9" s="17" t="s">
        <v>18</v>
      </c>
      <c r="G9" s="17" t="s">
        <v>19</v>
      </c>
      <c r="H9" s="17" t="s">
        <v>24</v>
      </c>
      <c r="I9" s="31"/>
      <c r="J9" s="32">
        <f>I9*K9</f>
        <v>0</v>
      </c>
      <c r="K9" s="33">
        <v>1.03</v>
      </c>
      <c r="L9" s="34">
        <v>1</v>
      </c>
      <c r="M9" s="34"/>
      <c r="N9" s="39"/>
      <c r="O9" s="36" t="s">
        <v>32</v>
      </c>
      <c r="P9" s="37"/>
      <c r="Q9" s="37"/>
      <c r="R9" s="37"/>
      <c r="S9" s="37"/>
      <c r="T9" s="37"/>
      <c r="U9" s="37"/>
      <c r="V9" s="37"/>
      <c r="W9" s="37"/>
      <c r="X9" s="37"/>
      <c r="Y9" s="37"/>
      <c r="Z9" s="37"/>
      <c r="AA9" s="37"/>
      <c r="AB9" s="37"/>
      <c r="AC9" s="37"/>
    </row>
    <row r="10" s="3" customFormat="1" ht="28" hidden="1" customHeight="1" spans="1:29">
      <c r="A10" s="12"/>
      <c r="B10" s="13"/>
      <c r="C10" s="14"/>
      <c r="D10" s="14"/>
      <c r="E10" s="16"/>
      <c r="F10" s="17"/>
      <c r="G10" s="17"/>
      <c r="H10" s="17" t="s">
        <v>27</v>
      </c>
      <c r="I10" s="31"/>
      <c r="J10" s="32">
        <f>I10*K10</f>
        <v>0</v>
      </c>
      <c r="K10" s="33">
        <v>1.03</v>
      </c>
      <c r="L10" s="34">
        <v>1</v>
      </c>
      <c r="M10" s="34"/>
      <c r="N10" s="39"/>
      <c r="O10" s="38"/>
      <c r="P10" s="37"/>
      <c r="Q10" s="37"/>
      <c r="R10" s="37"/>
      <c r="S10" s="37"/>
      <c r="T10" s="37"/>
      <c r="U10" s="37"/>
      <c r="V10" s="37"/>
      <c r="W10" s="37"/>
      <c r="X10" s="37"/>
      <c r="Y10" s="37"/>
      <c r="Z10" s="37"/>
      <c r="AA10" s="37"/>
      <c r="AB10" s="37"/>
      <c r="AC10" s="37"/>
    </row>
    <row r="11" s="3" customFormat="1" ht="28" hidden="1" customHeight="1" spans="1:29">
      <c r="A11" s="12"/>
      <c r="B11" s="13"/>
      <c r="C11" s="14"/>
      <c r="D11" s="14"/>
      <c r="E11" s="16"/>
      <c r="F11" s="17"/>
      <c r="G11" s="17"/>
      <c r="H11" s="17" t="s">
        <v>28</v>
      </c>
      <c r="I11" s="31"/>
      <c r="J11" s="32">
        <f>I11*K11</f>
        <v>0</v>
      </c>
      <c r="K11" s="33">
        <v>1.03</v>
      </c>
      <c r="L11" s="34">
        <v>1</v>
      </c>
      <c r="M11" s="34"/>
      <c r="N11" s="39"/>
      <c r="O11" s="38"/>
      <c r="P11" s="37"/>
      <c r="Q11" s="37"/>
      <c r="R11" s="37"/>
      <c r="S11" s="37"/>
      <c r="T11" s="37"/>
      <c r="U11" s="37"/>
      <c r="V11" s="37"/>
      <c r="W11" s="37"/>
      <c r="X11" s="37"/>
      <c r="Y11" s="37"/>
      <c r="Z11" s="37"/>
      <c r="AA11" s="37"/>
      <c r="AB11" s="37"/>
      <c r="AC11" s="37"/>
    </row>
    <row r="12" s="3" customFormat="1" ht="28" hidden="1" customHeight="1" spans="1:29">
      <c r="A12" s="12"/>
      <c r="B12" s="13"/>
      <c r="C12" s="14"/>
      <c r="D12" s="14"/>
      <c r="E12" s="16"/>
      <c r="F12" s="17"/>
      <c r="G12" s="17"/>
      <c r="H12" s="17" t="s">
        <v>29</v>
      </c>
      <c r="I12" s="31"/>
      <c r="J12" s="32">
        <f>I12*K12</f>
        <v>0</v>
      </c>
      <c r="K12" s="33">
        <v>1.03</v>
      </c>
      <c r="L12" s="34">
        <v>1</v>
      </c>
      <c r="M12" s="34"/>
      <c r="N12" s="39"/>
      <c r="O12" s="38"/>
      <c r="P12" s="37"/>
      <c r="Q12" s="37"/>
      <c r="R12" s="37"/>
      <c r="S12" s="37"/>
      <c r="T12" s="37"/>
      <c r="U12" s="37"/>
      <c r="V12" s="37"/>
      <c r="W12" s="37"/>
      <c r="X12" s="37"/>
      <c r="Y12" s="37"/>
      <c r="Z12" s="37"/>
      <c r="AA12" s="37"/>
      <c r="AB12" s="37"/>
      <c r="AC12" s="37"/>
    </row>
    <row r="13" s="3" customFormat="1" ht="28" hidden="1" customHeight="1" spans="1:29">
      <c r="A13" s="12"/>
      <c r="B13" s="13"/>
      <c r="C13" s="14"/>
      <c r="D13" s="14"/>
      <c r="E13" s="16"/>
      <c r="F13" s="17"/>
      <c r="G13" s="17"/>
      <c r="H13" s="17" t="s">
        <v>30</v>
      </c>
      <c r="I13" s="31"/>
      <c r="J13" s="32">
        <f>I13*K13</f>
        <v>0</v>
      </c>
      <c r="K13" s="33">
        <v>1.03</v>
      </c>
      <c r="L13" s="34">
        <v>1</v>
      </c>
      <c r="M13" s="34"/>
      <c r="N13" s="39"/>
      <c r="O13" s="38"/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</row>
    <row r="14" ht="18.65" customHeight="1" spans="5:14">
      <c r="E14" s="18"/>
      <c r="F14" s="18"/>
      <c r="G14" s="18"/>
      <c r="H14" s="18"/>
      <c r="I14" s="40"/>
      <c r="J14" s="18"/>
      <c r="K14" s="18"/>
      <c r="L14" s="18"/>
      <c r="M14" s="18"/>
      <c r="N14" s="18"/>
    </row>
    <row r="15" ht="18.65" customHeight="1" spans="5:14">
      <c r="E15" s="18"/>
      <c r="F15" s="18"/>
      <c r="G15" s="18"/>
      <c r="H15" s="18"/>
      <c r="I15" s="40"/>
      <c r="J15" s="18"/>
      <c r="K15" s="18"/>
      <c r="L15" s="18"/>
      <c r="M15" s="18"/>
      <c r="N15" s="18"/>
    </row>
    <row r="16" spans="9:9">
      <c r="I16" s="41"/>
    </row>
    <row r="1047986" s="4" customFormat="1" spans="1:17">
      <c r="A1047986" s="5"/>
      <c r="B1047986" s="5"/>
      <c r="C1047986" s="42"/>
      <c r="D1047986" s="2"/>
      <c r="I1047986" s="6"/>
      <c r="J1047986" s="6"/>
      <c r="L1047986" s="5"/>
      <c r="M1047986" s="5"/>
      <c r="N1047986" s="5"/>
      <c r="O1047986" s="5"/>
      <c r="P1047986" s="5"/>
      <c r="Q1047986" s="5"/>
    </row>
  </sheetData>
  <mergeCells count="18">
    <mergeCell ref="A1:N1"/>
    <mergeCell ref="A4:A8"/>
    <mergeCell ref="A9:A13"/>
    <mergeCell ref="B3:B13"/>
    <mergeCell ref="C4:C8"/>
    <mergeCell ref="C9:C13"/>
    <mergeCell ref="D4:D8"/>
    <mergeCell ref="D9:D13"/>
    <mergeCell ref="E4:E8"/>
    <mergeCell ref="E9:E13"/>
    <mergeCell ref="F4:F8"/>
    <mergeCell ref="F9:F13"/>
    <mergeCell ref="G4:G8"/>
    <mergeCell ref="G9:G13"/>
    <mergeCell ref="N4:N8"/>
    <mergeCell ref="N9:N13"/>
    <mergeCell ref="O4:O8"/>
    <mergeCell ref="O9:O13"/>
  </mergeCells>
  <pageMargins left="0.7" right="0.7" top="0.75" bottom="0.75" header="0.3" footer="0.3"/>
  <pageSetup paperSize="9" scale="10" orientation="landscape"/>
  <headerFooter/>
  <rowBreaks count="1" manualBreakCount="1">
    <brk id="35" max="13" man="1"/>
  </row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吊牌 (2)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lizli</dc:creator>
  <cp:lastModifiedBy>lizli</cp:lastModifiedBy>
  <dcterms:created xsi:type="dcterms:W3CDTF">2025-03-20T07:53:48Z</dcterms:created>
  <dcterms:modified xsi:type="dcterms:W3CDTF">2025-03-20T07:54:21Z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6CD28DADBA0D4981BE065C3F4FB48641_11</vt:lpwstr>
  </property>
  <property fmtid="{D5CDD505-2E9C-101B-9397-08002B2CF9AE}" pid="3" name="KSOProductBuildVer">
    <vt:lpwstr>2052-12.1.0.20305</vt:lpwstr>
  </property>
</Properties>
</file>