
<file path=[Content_Types].xml><?xml version="1.0" encoding="utf-8"?>
<Types xmlns="http://schemas.openxmlformats.org/package/2006/content-types">
  <Default Extension="wmf" ContentType="image/x-wmf"/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 tabRatio="899"/>
  </bookViews>
  <sheets>
    <sheet name="E9181AX" sheetId="34" r:id="rId1"/>
    <sheet name="E9484AX" sheetId="38" r:id="rId2"/>
    <sheet name="E9494AX " sheetId="39" r:id="rId3"/>
    <sheet name="E9181AX&amp;E9484AX&amp;E9白俄罗斯+俄罗斯价 " sheetId="4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<sst xmlns="http://schemas.openxmlformats.org/spreadsheetml/2006/main" count="200" uniqueCount="63">
  <si>
    <r>
      <rPr>
        <b/>
        <sz val="20"/>
        <color rgb="FF000000"/>
        <rFont val="宋体"/>
        <charset val="134"/>
      </rPr>
      <t>款式</t>
    </r>
  </si>
  <si>
    <t>画稿</t>
  </si>
  <si>
    <r>
      <rPr>
        <b/>
        <sz val="20"/>
        <color rgb="FF000000"/>
        <rFont val="宋体"/>
        <charset val="134"/>
      </rPr>
      <t>品名</t>
    </r>
  </si>
  <si>
    <t>order number</t>
  </si>
  <si>
    <t>尺码</t>
  </si>
  <si>
    <t>规格</t>
  </si>
  <si>
    <t>颜色</t>
  </si>
  <si>
    <t>采购量/个</t>
  </si>
  <si>
    <t>订单数</t>
  </si>
  <si>
    <t>损耗数量</t>
  </si>
  <si>
    <t>单件用量/个</t>
  </si>
  <si>
    <t>船样/套</t>
  </si>
  <si>
    <t>采购汇总</t>
  </si>
  <si>
    <t>E9181AX</t>
  </si>
  <si>
    <t>吊牌（有价格）</t>
  </si>
  <si>
    <r>
      <rPr>
        <b/>
        <sz val="20"/>
        <color rgb="FF000000"/>
        <rFont val="Calibri"/>
        <charset val="134"/>
      </rPr>
      <t>1555077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1555078
1555079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1555080
1555081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1555082
1555083</t>
    </r>
    <r>
      <rPr>
        <b/>
        <sz val="20"/>
        <color rgb="FF000000"/>
        <rFont val="宋体"/>
        <charset val="134"/>
      </rPr>
      <t>，1555084</t>
    </r>
    <r>
      <rPr>
        <b/>
        <sz val="20"/>
        <color rgb="FF000000"/>
        <rFont val="Calibri"/>
        <charset val="134"/>
      </rPr>
      <t xml:space="preserve">
1555085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1555086
1555087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1555088
1555089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1555090
1555091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 xml:space="preserve">1555092
1555093
</t>
    </r>
  </si>
  <si>
    <t>XS</t>
  </si>
  <si>
    <t>跟画稿</t>
  </si>
  <si>
    <t>S</t>
  </si>
  <si>
    <t>M</t>
  </si>
  <si>
    <t>L</t>
  </si>
  <si>
    <t>XL</t>
  </si>
  <si>
    <t>XXL</t>
  </si>
  <si>
    <t>吊牌（无价格）</t>
  </si>
  <si>
    <t>1555076
1576359</t>
  </si>
  <si>
    <t>船样/个</t>
  </si>
  <si>
    <t>E9484AX</t>
  </si>
  <si>
    <t>功能吊牌1</t>
  </si>
  <si>
    <t>所有PO</t>
  </si>
  <si>
    <t>通用</t>
  </si>
  <si>
    <t>黑底白字</t>
  </si>
  <si>
    <t>功能吊牌2</t>
  </si>
  <si>
    <r>
      <rPr>
        <b/>
        <sz val="20"/>
        <color rgb="FF000000"/>
        <rFont val="Calibri"/>
        <charset val="134"/>
      </rPr>
      <t>1565912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1565798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1565847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1565848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1565883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1565877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1565880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1565887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1565858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1565849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1565890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1565851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1565864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1565870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1565852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1565855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 xml:space="preserve">1565874
</t>
    </r>
  </si>
  <si>
    <t>备注</t>
  </si>
  <si>
    <t>E9494AX</t>
  </si>
  <si>
    <t>这个标请根据评语做大货，注意清晰度的问题</t>
  </si>
  <si>
    <r>
      <rPr>
        <b/>
        <sz val="20"/>
        <color rgb="FF000000"/>
        <rFont val="Calibri"/>
        <charset val="134"/>
      </rPr>
      <t>1565765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1565786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1565771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1565772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1565783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1565773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1565775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1565776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1565785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1565777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1565778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1565779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1565780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>1565781</t>
    </r>
    <r>
      <rPr>
        <b/>
        <sz val="20"/>
        <color rgb="FF000000"/>
        <rFont val="宋体"/>
        <charset val="134"/>
      </rPr>
      <t>，</t>
    </r>
    <r>
      <rPr>
        <b/>
        <sz val="20"/>
        <color rgb="FF000000"/>
        <rFont val="Calibri"/>
        <charset val="134"/>
      </rPr>
      <t xml:space="preserve">1565782
</t>
    </r>
  </si>
  <si>
    <t>款号</t>
  </si>
  <si>
    <t>PO</t>
  </si>
  <si>
    <t>左侧竖向条码</t>
  </si>
  <si>
    <t>前横向条码**-**</t>
  </si>
  <si>
    <t>采购</t>
  </si>
  <si>
    <t>损耗</t>
  </si>
  <si>
    <t>船样数量</t>
  </si>
  <si>
    <r>
      <rPr>
        <sz val="18"/>
        <color theme="1"/>
        <rFont val="宋体"/>
        <charset val="134"/>
        <scheme val="minor"/>
      </rPr>
      <t>8 683526 941</t>
    </r>
    <r>
      <rPr>
        <sz val="18"/>
        <color rgb="FFFF0000"/>
        <rFont val="宋体"/>
        <charset val="134"/>
        <scheme val="minor"/>
      </rPr>
      <t>228</t>
    </r>
  </si>
  <si>
    <r>
      <rPr>
        <sz val="16"/>
        <rFont val="宋体"/>
        <charset val="134"/>
        <scheme val="minor"/>
      </rPr>
      <t>461</t>
    </r>
    <r>
      <rPr>
        <sz val="16"/>
        <color rgb="FFFF0000"/>
        <rFont val="宋体"/>
        <charset val="134"/>
        <scheme val="minor"/>
      </rPr>
      <t>5538--</t>
    </r>
    <r>
      <rPr>
        <sz val="16"/>
        <rFont val="宋体"/>
        <charset val="134"/>
        <scheme val="minor"/>
      </rPr>
      <t>461</t>
    </r>
    <r>
      <rPr>
        <sz val="16"/>
        <color rgb="FFFF0000"/>
        <rFont val="宋体"/>
        <charset val="134"/>
        <scheme val="minor"/>
      </rPr>
      <t>5684</t>
    </r>
  </si>
  <si>
    <r>
      <rPr>
        <sz val="18"/>
        <color theme="1"/>
        <rFont val="宋体"/>
        <charset val="134"/>
        <scheme val="minor"/>
      </rPr>
      <t>8 683526 941</t>
    </r>
    <r>
      <rPr>
        <sz val="18"/>
        <color rgb="FFFF0000"/>
        <rFont val="宋体"/>
        <charset val="134"/>
        <scheme val="minor"/>
      </rPr>
      <t>235</t>
    </r>
  </si>
  <si>
    <r>
      <rPr>
        <sz val="18"/>
        <color theme="1"/>
        <rFont val="宋体"/>
        <charset val="134"/>
        <scheme val="minor"/>
      </rPr>
      <t>8 683526 941</t>
    </r>
    <r>
      <rPr>
        <sz val="18"/>
        <color rgb="FFFF0000"/>
        <rFont val="宋体"/>
        <charset val="134"/>
        <scheme val="minor"/>
      </rPr>
      <t>242</t>
    </r>
  </si>
  <si>
    <r>
      <rPr>
        <sz val="18"/>
        <color theme="1"/>
        <rFont val="宋体"/>
        <charset val="134"/>
        <scheme val="minor"/>
      </rPr>
      <t>8 683526 941</t>
    </r>
    <r>
      <rPr>
        <sz val="18"/>
        <color rgb="FFFF0000"/>
        <rFont val="宋体"/>
        <charset val="134"/>
        <scheme val="minor"/>
      </rPr>
      <t>259</t>
    </r>
  </si>
  <si>
    <r>
      <rPr>
        <sz val="18"/>
        <color theme="1"/>
        <rFont val="宋体"/>
        <charset val="134"/>
        <scheme val="minor"/>
      </rPr>
      <t>8 683526 941</t>
    </r>
    <r>
      <rPr>
        <sz val="18"/>
        <color rgb="FFFF0000"/>
        <rFont val="宋体"/>
        <charset val="134"/>
        <scheme val="minor"/>
      </rPr>
      <t>266</t>
    </r>
  </si>
  <si>
    <r>
      <rPr>
        <sz val="16"/>
        <color theme="1"/>
        <rFont val="宋体"/>
        <charset val="134"/>
        <scheme val="minor"/>
      </rPr>
      <t>461</t>
    </r>
    <r>
      <rPr>
        <sz val="16"/>
        <color rgb="FFFF0000"/>
        <rFont val="宋体"/>
        <charset val="134"/>
        <scheme val="minor"/>
      </rPr>
      <t>5685--</t>
    </r>
    <r>
      <rPr>
        <sz val="16"/>
        <rFont val="宋体"/>
        <charset val="134"/>
        <scheme val="minor"/>
      </rPr>
      <t>461</t>
    </r>
    <r>
      <rPr>
        <sz val="16"/>
        <color rgb="FFFF0000"/>
        <rFont val="宋体"/>
        <charset val="134"/>
        <scheme val="minor"/>
      </rPr>
      <t>5846</t>
    </r>
  </si>
  <si>
    <r>
      <rPr>
        <sz val="18"/>
        <color theme="1"/>
        <rFont val="宋体"/>
        <charset val="134"/>
        <scheme val="minor"/>
      </rPr>
      <t>8 683526 959</t>
    </r>
    <r>
      <rPr>
        <sz val="18"/>
        <color rgb="FFFF0000"/>
        <rFont val="宋体"/>
        <charset val="134"/>
        <scheme val="minor"/>
      </rPr>
      <t>551</t>
    </r>
  </si>
  <si>
    <r>
      <rPr>
        <sz val="16"/>
        <rFont val="宋体"/>
        <charset val="134"/>
        <scheme val="minor"/>
      </rPr>
      <t>461</t>
    </r>
    <r>
      <rPr>
        <sz val="16"/>
        <color rgb="FFFF0000"/>
        <rFont val="宋体"/>
        <charset val="134"/>
        <scheme val="minor"/>
      </rPr>
      <t>5847--</t>
    </r>
    <r>
      <rPr>
        <sz val="16"/>
        <rFont val="宋体"/>
        <charset val="134"/>
        <scheme val="minor"/>
      </rPr>
      <t>461</t>
    </r>
    <r>
      <rPr>
        <sz val="16"/>
        <color rgb="FFFF0000"/>
        <rFont val="宋体"/>
        <charset val="134"/>
        <scheme val="minor"/>
      </rPr>
      <t>5976</t>
    </r>
  </si>
  <si>
    <r>
      <rPr>
        <sz val="18"/>
        <color theme="1"/>
        <rFont val="宋体"/>
        <charset val="134"/>
        <scheme val="minor"/>
      </rPr>
      <t>8 683526 959</t>
    </r>
    <r>
      <rPr>
        <sz val="18"/>
        <color rgb="FFFF0000"/>
        <rFont val="宋体"/>
        <charset val="134"/>
        <scheme val="minor"/>
      </rPr>
      <t>568</t>
    </r>
  </si>
  <si>
    <r>
      <rPr>
        <sz val="18"/>
        <color theme="1"/>
        <rFont val="宋体"/>
        <charset val="134"/>
        <scheme val="minor"/>
      </rPr>
      <t>8 683526 959</t>
    </r>
    <r>
      <rPr>
        <sz val="18"/>
        <color rgb="FFFF0000"/>
        <rFont val="宋体"/>
        <charset val="134"/>
        <scheme val="minor"/>
      </rPr>
      <t>575</t>
    </r>
  </si>
  <si>
    <r>
      <rPr>
        <sz val="18"/>
        <color theme="1"/>
        <rFont val="宋体"/>
        <charset val="134"/>
        <scheme val="minor"/>
      </rPr>
      <t>8 683526 959</t>
    </r>
    <r>
      <rPr>
        <sz val="18"/>
        <color rgb="FFFF0000"/>
        <rFont val="宋体"/>
        <charset val="134"/>
        <scheme val="minor"/>
      </rPr>
      <t>582</t>
    </r>
  </si>
  <si>
    <r>
      <rPr>
        <sz val="16"/>
        <rFont val="宋体"/>
        <charset val="134"/>
        <scheme val="minor"/>
      </rPr>
      <t>461</t>
    </r>
    <r>
      <rPr>
        <sz val="16"/>
        <color rgb="FFFF0000"/>
        <rFont val="宋体"/>
        <charset val="134"/>
        <scheme val="minor"/>
      </rPr>
      <t>5977-</t>
    </r>
    <r>
      <rPr>
        <sz val="16"/>
        <rFont val="宋体"/>
        <charset val="134"/>
        <scheme val="minor"/>
      </rPr>
      <t>461</t>
    </r>
    <r>
      <rPr>
        <sz val="16"/>
        <color rgb="FFFF0000"/>
        <rFont val="宋体"/>
        <charset val="134"/>
        <scheme val="minor"/>
      </rPr>
      <t>6166</t>
    </r>
  </si>
  <si>
    <r>
      <rPr>
        <sz val="18"/>
        <color theme="1"/>
        <rFont val="宋体"/>
        <charset val="134"/>
        <scheme val="minor"/>
      </rPr>
      <t>8 683526 958</t>
    </r>
    <r>
      <rPr>
        <sz val="18"/>
        <color rgb="FFFF0000"/>
        <rFont val="宋体"/>
        <charset val="134"/>
        <scheme val="minor"/>
      </rPr>
      <t>677</t>
    </r>
  </si>
  <si>
    <r>
      <rPr>
        <sz val="16"/>
        <rFont val="宋体"/>
        <charset val="134"/>
        <scheme val="minor"/>
      </rPr>
      <t>461</t>
    </r>
    <r>
      <rPr>
        <sz val="16"/>
        <color rgb="FFFF0000"/>
        <rFont val="宋体"/>
        <charset val="134"/>
        <scheme val="minor"/>
      </rPr>
      <t>6167--</t>
    </r>
    <r>
      <rPr>
        <sz val="16"/>
        <rFont val="宋体"/>
        <charset val="134"/>
        <scheme val="minor"/>
      </rPr>
      <t>46</t>
    </r>
    <r>
      <rPr>
        <sz val="16"/>
        <color theme="1"/>
        <rFont val="宋体"/>
        <charset val="134"/>
        <scheme val="minor"/>
      </rPr>
      <t>1</t>
    </r>
    <r>
      <rPr>
        <sz val="16"/>
        <color rgb="FFFF0000"/>
        <rFont val="宋体"/>
        <charset val="134"/>
        <scheme val="minor"/>
      </rPr>
      <t>6256</t>
    </r>
  </si>
  <si>
    <r>
      <rPr>
        <sz val="18"/>
        <color theme="1"/>
        <rFont val="宋体"/>
        <charset val="134"/>
        <scheme val="minor"/>
      </rPr>
      <t>8 683526 958</t>
    </r>
    <r>
      <rPr>
        <sz val="18"/>
        <color rgb="FFFF0000"/>
        <rFont val="宋体"/>
        <charset val="134"/>
        <scheme val="minor"/>
      </rPr>
      <t>684</t>
    </r>
  </si>
  <si>
    <r>
      <rPr>
        <sz val="18"/>
        <color theme="1"/>
        <rFont val="宋体"/>
        <charset val="134"/>
        <scheme val="minor"/>
      </rPr>
      <t>8 683526 958</t>
    </r>
    <r>
      <rPr>
        <sz val="18"/>
        <color rgb="FFFF0000"/>
        <rFont val="宋体"/>
        <charset val="134"/>
        <scheme val="minor"/>
      </rPr>
      <t>691</t>
    </r>
  </si>
  <si>
    <r>
      <rPr>
        <sz val="18"/>
        <color theme="1"/>
        <rFont val="宋体"/>
        <charset val="134"/>
        <scheme val="minor"/>
      </rPr>
      <t>8 683526 958</t>
    </r>
    <r>
      <rPr>
        <sz val="18"/>
        <color rgb="FFFF0000"/>
        <rFont val="宋体"/>
        <charset val="134"/>
        <scheme val="minor"/>
      </rPr>
      <t>707</t>
    </r>
  </si>
  <si>
    <r>
      <rPr>
        <sz val="16"/>
        <rFont val="宋体"/>
        <charset val="134"/>
        <scheme val="minor"/>
      </rPr>
      <t>461</t>
    </r>
    <r>
      <rPr>
        <sz val="16"/>
        <color rgb="FFFF0000"/>
        <rFont val="宋体"/>
        <charset val="134"/>
        <scheme val="minor"/>
      </rPr>
      <t>6257--</t>
    </r>
    <r>
      <rPr>
        <sz val="16"/>
        <rFont val="宋体"/>
        <charset val="134"/>
        <scheme val="minor"/>
      </rPr>
      <t>46</t>
    </r>
    <r>
      <rPr>
        <sz val="16"/>
        <color theme="1"/>
        <rFont val="宋体"/>
        <charset val="134"/>
        <scheme val="minor"/>
      </rPr>
      <t>1</t>
    </r>
    <r>
      <rPr>
        <sz val="16"/>
        <color rgb="FFFF0000"/>
        <rFont val="宋体"/>
        <charset val="134"/>
        <scheme val="minor"/>
      </rPr>
      <t>6396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</si>
</sst>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-* #,##0.00\ _€_-;\-* #,##0.00\ _€_-;_-* &quot;-&quot;??\ _€_-;_-@_-"/>
    <numFmt numFmtId="178" formatCode="_(&quot;€&quot;* #,##0.00_);_(&quot;€&quot;* \(#,##0.00\);_(&quot;€&quot;* &quot;-&quot;??_);_(@_)"/>
    <numFmt numFmtId="179" formatCode="_-&quot;$&quot;* #,##0.00_-;\-&quot;$&quot;* #,##0.00_-;_-&quot;$&quot;* &quot;-&quot;??_-;_-@_-"/>
    <numFmt numFmtId="180" formatCode="0_ "/>
  </numFmts>
  <fonts count="65">
    <font>
      <sz val="11"/>
      <color indexed="8"/>
      <name val="新細明體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theme="1"/>
      <name val="Calibri"/>
      <charset val="134"/>
    </font>
    <font>
      <b/>
      <sz val="20"/>
      <color indexed="8"/>
      <name val="Calibri"/>
      <charset val="134"/>
    </font>
    <font>
      <sz val="20"/>
      <color indexed="8"/>
      <name val="新細明體"/>
      <charset val="134"/>
    </font>
    <font>
      <b/>
      <sz val="20"/>
      <color rgb="FF000000"/>
      <name val="宋体"/>
      <charset val="134"/>
    </font>
    <font>
      <b/>
      <sz val="20"/>
      <color theme="1"/>
      <name val="宋体"/>
      <charset val="134"/>
    </font>
    <font>
      <b/>
      <sz val="28"/>
      <color rgb="FF000000"/>
      <name val="Calibri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  <font>
      <b/>
      <sz val="20"/>
      <color rgb="FFFF0000"/>
      <name val="宋体"/>
      <charset val="134"/>
    </font>
    <font>
      <b/>
      <sz val="20"/>
      <name val="宋体"/>
      <charset val="134"/>
    </font>
    <font>
      <b/>
      <sz val="24"/>
      <name val="宋体"/>
      <charset val="134"/>
    </font>
    <font>
      <b/>
      <sz val="26"/>
      <color rgb="FFFF0000"/>
      <name val="宋体"/>
      <charset val="134"/>
    </font>
    <font>
      <b/>
      <sz val="20"/>
      <name val="Calibri"/>
      <charset val="134"/>
    </font>
    <font>
      <b/>
      <sz val="24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u/>
      <sz val="10"/>
      <color indexed="12"/>
      <name val="Arial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8"/>
      <name val="宋体"/>
      <charset val="134"/>
    </font>
    <font>
      <sz val="10"/>
      <color indexed="8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Calibri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18"/>
      <color rgb="FFFF0000"/>
      <name val="宋体"/>
      <charset val="134"/>
      <scheme val="minor"/>
    </font>
    <font>
      <sz val="16"/>
      <name val="宋体"/>
      <charset val="134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4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7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51" borderId="0" applyNumberFormat="0" applyBorder="0" applyAlignment="0" applyProtection="0"/>
    <xf numFmtId="0" fontId="41" fillId="46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52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52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3" fillId="53" borderId="15" applyNumberFormat="0" applyAlignment="0" applyProtection="0"/>
    <xf numFmtId="0" fontId="43" fillId="53" borderId="15" applyNumberFormat="0" applyAlignment="0" applyProtection="0"/>
    <xf numFmtId="0" fontId="44" fillId="54" borderId="16" applyNumberFormat="0" applyAlignment="0" applyProtection="0"/>
    <xf numFmtId="0" fontId="44" fillId="54" borderId="16" applyNumberFormat="0" applyAlignment="0" applyProtection="0"/>
    <xf numFmtId="176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76" fontId="45" fillId="0" borderId="0" applyFont="0" applyFill="0" applyBorder="0" applyAlignment="0" applyProtection="0"/>
    <xf numFmtId="176" fontId="45" fillId="0" borderId="0" applyFont="0" applyFill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178" fontId="4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40" borderId="15" applyNumberFormat="0" applyAlignment="0" applyProtection="0"/>
    <xf numFmtId="0" fontId="53" fillId="40" borderId="15" applyNumberFormat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5" fillId="58" borderId="0" applyNumberFormat="0" applyBorder="0" applyAlignment="0" applyProtection="0"/>
    <xf numFmtId="0" fontId="55" fillId="58" borderId="0" applyNumberFormat="0" applyBorder="0" applyAlignment="0" applyProtection="0"/>
    <xf numFmtId="0" fontId="45" fillId="0" borderId="0"/>
    <xf numFmtId="0" fontId="45" fillId="0" borderId="0"/>
    <xf numFmtId="0" fontId="56" fillId="0" borderId="0"/>
    <xf numFmtId="0" fontId="5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7" fillId="0" borderId="0"/>
    <xf numFmtId="0" fontId="45" fillId="0" borderId="0"/>
    <xf numFmtId="0" fontId="45" fillId="0" borderId="0"/>
    <xf numFmtId="0" fontId="4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59" borderId="21" applyNumberFormat="0" applyFont="0" applyAlignment="0" applyProtection="0"/>
    <xf numFmtId="0" fontId="58" fillId="53" borderId="22" applyNumberFormat="0" applyAlignment="0" applyProtection="0"/>
    <xf numFmtId="0" fontId="58" fillId="53" borderId="22" applyNumberFormat="0" applyAlignment="0" applyProtection="0"/>
    <xf numFmtId="9" fontId="45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0"/>
    <xf numFmtId="0" fontId="60" fillId="0" borderId="0"/>
    <xf numFmtId="0" fontId="45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/>
  </cellStyleXfs>
  <cellXfs count="63">
    <xf numFmtId="0" fontId="0" fillId="0" borderId="0" xfId="0" applyAlignment="1"/>
    <xf numFmtId="0" fontId="1" fillId="0" borderId="0" xfId="254"/>
    <xf numFmtId="0" fontId="1" fillId="0" borderId="0" xfId="254" applyAlignment="1">
      <alignment horizontal="center" vertical="center"/>
    </xf>
    <xf numFmtId="0" fontId="1" fillId="0" borderId="0" xfId="254" applyAlignment="1">
      <alignment horizontal="center"/>
    </xf>
    <xf numFmtId="0" fontId="2" fillId="0" borderId="1" xfId="254" applyFont="1" applyBorder="1" applyAlignment="1">
      <alignment horizontal="center" vertical="center"/>
    </xf>
    <xf numFmtId="0" fontId="2" fillId="0" borderId="2" xfId="254" applyFont="1" applyBorder="1" applyAlignment="1">
      <alignment horizontal="center" vertical="center"/>
    </xf>
    <xf numFmtId="0" fontId="2" fillId="2" borderId="1" xfId="254" applyFont="1" applyFill="1" applyBorder="1" applyAlignment="1">
      <alignment horizontal="center" vertical="center"/>
    </xf>
    <xf numFmtId="0" fontId="3" fillId="0" borderId="3" xfId="254" applyFont="1" applyBorder="1" applyAlignment="1">
      <alignment horizontal="center" vertical="center"/>
    </xf>
    <xf numFmtId="0" fontId="3" fillId="0" borderId="1" xfId="254" applyFont="1" applyBorder="1" applyAlignment="1">
      <alignment horizontal="center" vertical="center"/>
    </xf>
    <xf numFmtId="0" fontId="4" fillId="0" borderId="1" xfId="254" applyFont="1" applyBorder="1"/>
    <xf numFmtId="0" fontId="5" fillId="0" borderId="3" xfId="254" applyFont="1" applyBorder="1" applyAlignment="1">
      <alignment horizontal="center" vertical="center"/>
    </xf>
    <xf numFmtId="0" fontId="3" fillId="0" borderId="1" xfId="254" applyFont="1" applyBorder="1" applyAlignment="1">
      <alignment horizontal="center"/>
    </xf>
    <xf numFmtId="0" fontId="3" fillId="0" borderId="4" xfId="254" applyFont="1" applyBorder="1" applyAlignment="1">
      <alignment horizontal="center" vertical="center"/>
    </xf>
    <xf numFmtId="0" fontId="5" fillId="0" borderId="4" xfId="254" applyFont="1" applyBorder="1" applyAlignment="1">
      <alignment horizontal="center" vertical="center"/>
    </xf>
    <xf numFmtId="0" fontId="5" fillId="0" borderId="5" xfId="254" applyFont="1" applyBorder="1" applyAlignment="1">
      <alignment horizontal="center" vertical="center"/>
    </xf>
    <xf numFmtId="0" fontId="3" fillId="0" borderId="5" xfId="254" applyFont="1" applyBorder="1" applyAlignment="1">
      <alignment horizontal="center" vertical="center"/>
    </xf>
    <xf numFmtId="0" fontId="5" fillId="0" borderId="1" xfId="254" applyFont="1" applyBorder="1" applyAlignment="1">
      <alignment horizontal="center" vertical="center"/>
    </xf>
    <xf numFmtId="0" fontId="6" fillId="0" borderId="0" xfId="254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/>
    <xf numFmtId="0" fontId="9" fillId="0" borderId="0" xfId="0" applyNumberFormat="1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80" fontId="15" fillId="0" borderId="1" xfId="0" applyNumberFormat="1" applyFont="1" applyBorder="1" applyAlignment="1">
      <alignment horizontal="center" vertical="center" wrapText="1"/>
    </xf>
    <xf numFmtId="180" fontId="11" fillId="0" borderId="1" xfId="0" applyNumberFormat="1" applyFont="1" applyBorder="1" applyAlignment="1">
      <alignment horizontal="center" vertical="center" wrapText="1"/>
    </xf>
    <xf numFmtId="180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180" fontId="19" fillId="0" borderId="1" xfId="0" applyNumberFormat="1" applyFont="1" applyBorder="1" applyAlignment="1">
      <alignment horizontal="center" vertical="center" wrapText="1"/>
    </xf>
    <xf numFmtId="180" fontId="19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5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80" fontId="19" fillId="0" borderId="4" xfId="0" applyNumberFormat="1" applyFont="1" applyBorder="1" applyAlignment="1">
      <alignment horizontal="center" vertical="center" wrapText="1"/>
    </xf>
    <xf numFmtId="180" fontId="19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80" fontId="11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/>
    </xf>
  </cellXfs>
  <cellStyles count="2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" xfId="49"/>
    <cellStyle name="20% - Accent1 2" xfId="50"/>
    <cellStyle name="20% - Accent2" xfId="51"/>
    <cellStyle name="20% - Accent2 2" xfId="52"/>
    <cellStyle name="20% - Accent3" xfId="53"/>
    <cellStyle name="20% - Accent3 2" xfId="54"/>
    <cellStyle name="20% - Accent4" xfId="55"/>
    <cellStyle name="20% - Accent4 2" xfId="56"/>
    <cellStyle name="20% - Accent5" xfId="57"/>
    <cellStyle name="20% - Accent5 2" xfId="58"/>
    <cellStyle name="20% - Accent6" xfId="59"/>
    <cellStyle name="20% - Accent6 2" xfId="60"/>
    <cellStyle name="40% - Accent1" xfId="61"/>
    <cellStyle name="40% - Accent1 2" xfId="62"/>
    <cellStyle name="40% - Accent2" xfId="63"/>
    <cellStyle name="40% - Accent2 2" xfId="64"/>
    <cellStyle name="40% - Accent3" xfId="65"/>
    <cellStyle name="40% - Accent3 2" xfId="66"/>
    <cellStyle name="40% - Accent4" xfId="67"/>
    <cellStyle name="40% - Accent4 2" xfId="68"/>
    <cellStyle name="40% - Accent5" xfId="69"/>
    <cellStyle name="40% - Accent5 2" xfId="70"/>
    <cellStyle name="40% - Accent6" xfId="71"/>
    <cellStyle name="40% - Accent6 2" xfId="72"/>
    <cellStyle name="60% - Accent1" xfId="73"/>
    <cellStyle name="60% - Accent1 2" xfId="74"/>
    <cellStyle name="60% - Accent2" xfId="75"/>
    <cellStyle name="60% - Accent2 2" xfId="76"/>
    <cellStyle name="60% - Accent3" xfId="77"/>
    <cellStyle name="60% - Accent3 2" xfId="78"/>
    <cellStyle name="60% - Accent4" xfId="79"/>
    <cellStyle name="60% - Accent4 2" xfId="80"/>
    <cellStyle name="60% - Accent5" xfId="81"/>
    <cellStyle name="60% - Accent5 2" xfId="82"/>
    <cellStyle name="60% - Accent6" xfId="83"/>
    <cellStyle name="60% - Accent6 2" xfId="84"/>
    <cellStyle name="Accent1" xfId="85"/>
    <cellStyle name="Accent1 - 20%" xfId="86"/>
    <cellStyle name="Accent1 - 20% 2" xfId="87"/>
    <cellStyle name="Accent1 - 20% 2 2" xfId="88"/>
    <cellStyle name="Accent1 - 20% 3" xfId="89"/>
    <cellStyle name="Accent1 - 40%" xfId="90"/>
    <cellStyle name="Accent1 - 40% 2" xfId="91"/>
    <cellStyle name="Accent1 - 40% 2 2" xfId="92"/>
    <cellStyle name="Accent1 - 40% 3" xfId="93"/>
    <cellStyle name="Accent1 - 60%" xfId="94"/>
    <cellStyle name="Accent1 - 60% 2" xfId="95"/>
    <cellStyle name="Accent1 - 60% 2 2" xfId="96"/>
    <cellStyle name="Accent1 - 60% 3" xfId="97"/>
    <cellStyle name="Accent1 2" xfId="98"/>
    <cellStyle name="Accent2" xfId="99"/>
    <cellStyle name="Accent2 - 20%" xfId="100"/>
    <cellStyle name="Accent2 - 20% 2" xfId="101"/>
    <cellStyle name="Accent2 - 20% 2 2" xfId="102"/>
    <cellStyle name="Accent2 - 20% 3" xfId="103"/>
    <cellStyle name="Accent2 - 40%" xfId="104"/>
    <cellStyle name="Accent2 - 40% 2" xfId="105"/>
    <cellStyle name="Accent2 - 40% 2 2" xfId="106"/>
    <cellStyle name="Accent2 - 40% 3" xfId="107"/>
    <cellStyle name="Accent2 - 60%" xfId="108"/>
    <cellStyle name="Accent2 - 60% 2" xfId="109"/>
    <cellStyle name="Accent2 - 60% 2 2" xfId="110"/>
    <cellStyle name="Accent2 - 60% 3" xfId="111"/>
    <cellStyle name="Accent2 2" xfId="112"/>
    <cellStyle name="Accent3" xfId="113"/>
    <cellStyle name="Accent3 - 20%" xfId="114"/>
    <cellStyle name="Accent3 - 20% 2" xfId="115"/>
    <cellStyle name="Accent3 - 20% 2 2" xfId="116"/>
    <cellStyle name="Accent3 - 20% 3" xfId="117"/>
    <cellStyle name="Accent3 - 40%" xfId="118"/>
    <cellStyle name="Accent3 - 40% 2" xfId="119"/>
    <cellStyle name="Accent3 - 40% 2 2" xfId="120"/>
    <cellStyle name="Accent3 - 40% 3" xfId="121"/>
    <cellStyle name="Accent3 - 60%" xfId="122"/>
    <cellStyle name="Accent3 - 60% 2" xfId="123"/>
    <cellStyle name="Accent3 - 60% 2 2" xfId="124"/>
    <cellStyle name="Accent3 - 60% 3" xfId="125"/>
    <cellStyle name="Accent3 2" xfId="126"/>
    <cellStyle name="Accent4" xfId="127"/>
    <cellStyle name="Accent4 - 20%" xfId="128"/>
    <cellStyle name="Accent4 - 20% 2" xfId="129"/>
    <cellStyle name="Accent4 - 20% 2 2" xfId="130"/>
    <cellStyle name="Accent4 - 20% 3" xfId="131"/>
    <cellStyle name="Accent4 - 40%" xfId="132"/>
    <cellStyle name="Accent4 - 40% 2" xfId="133"/>
    <cellStyle name="Accent4 - 40% 2 2" xfId="134"/>
    <cellStyle name="Accent4 - 40% 3" xfId="135"/>
    <cellStyle name="Accent4 - 60%" xfId="136"/>
    <cellStyle name="Accent4 - 60% 2" xfId="137"/>
    <cellStyle name="Accent4 - 60% 2 2" xfId="138"/>
    <cellStyle name="Accent4 - 60% 3" xfId="139"/>
    <cellStyle name="Accent4 2" xfId="140"/>
    <cellStyle name="Accent5" xfId="141"/>
    <cellStyle name="Accent5 - 20%" xfId="142"/>
    <cellStyle name="Accent5 - 20% 2" xfId="143"/>
    <cellStyle name="Accent5 - 20% 2 2" xfId="144"/>
    <cellStyle name="Accent5 - 20% 3" xfId="145"/>
    <cellStyle name="Accent5 - 40%" xfId="146"/>
    <cellStyle name="Accent5 - 40% 2" xfId="147"/>
    <cellStyle name="Accent5 - 40% 2 2" xfId="148"/>
    <cellStyle name="Accent5 - 40% 3" xfId="149"/>
    <cellStyle name="Accent5 - 60%" xfId="150"/>
    <cellStyle name="Accent5 - 60% 2" xfId="151"/>
    <cellStyle name="Accent5 - 60% 2 2" xfId="152"/>
    <cellStyle name="Accent5 - 60% 3" xfId="153"/>
    <cellStyle name="Accent5 2" xfId="154"/>
    <cellStyle name="Accent6" xfId="155"/>
    <cellStyle name="Accent6 - 20%" xfId="156"/>
    <cellStyle name="Accent6 - 20% 2" xfId="157"/>
    <cellStyle name="Accent6 - 20% 2 2" xfId="158"/>
    <cellStyle name="Accent6 - 20% 3" xfId="159"/>
    <cellStyle name="Accent6 - 40%" xfId="160"/>
    <cellStyle name="Accent6 - 40% 2" xfId="161"/>
    <cellStyle name="Accent6 - 40% 2 2" xfId="162"/>
    <cellStyle name="Accent6 - 40% 3" xfId="163"/>
    <cellStyle name="Accent6 - 60%" xfId="164"/>
    <cellStyle name="Accent6 - 60% 2" xfId="165"/>
    <cellStyle name="Accent6 - 60% 2 2" xfId="166"/>
    <cellStyle name="Accent6 - 60% 3" xfId="167"/>
    <cellStyle name="Accent6 2" xfId="168"/>
    <cellStyle name="Bad" xfId="169"/>
    <cellStyle name="Bad 2" xfId="170"/>
    <cellStyle name="Calculation" xfId="171"/>
    <cellStyle name="Calculation 2" xfId="172"/>
    <cellStyle name="Check Cell" xfId="173"/>
    <cellStyle name="Check Cell 2" xfId="174"/>
    <cellStyle name="Comma 2" xfId="175"/>
    <cellStyle name="Comma 3" xfId="176"/>
    <cellStyle name="Comma 4" xfId="177"/>
    <cellStyle name="Comma 4 2" xfId="178"/>
    <cellStyle name="Emphasis 1" xfId="179"/>
    <cellStyle name="Emphasis 1 2" xfId="180"/>
    <cellStyle name="Emphasis 1 2 2" xfId="181"/>
    <cellStyle name="Emphasis 1 3" xfId="182"/>
    <cellStyle name="Emphasis 2" xfId="183"/>
    <cellStyle name="Emphasis 2 2" xfId="184"/>
    <cellStyle name="Emphasis 2 2 2" xfId="185"/>
    <cellStyle name="Emphasis 2 3" xfId="186"/>
    <cellStyle name="Emphasis 3" xfId="187"/>
    <cellStyle name="Emphasis 3 2" xfId="188"/>
    <cellStyle name="Emphasis 3 2 2" xfId="189"/>
    <cellStyle name="Emphasis 3 3" xfId="190"/>
    <cellStyle name="Euro" xfId="191"/>
    <cellStyle name="Explanatory Text" xfId="192"/>
    <cellStyle name="Explanatory Text 2" xfId="193"/>
    <cellStyle name="Good" xfId="194"/>
    <cellStyle name="Good 2" xfId="195"/>
    <cellStyle name="Heading 1" xfId="196"/>
    <cellStyle name="Heading 1 2" xfId="197"/>
    <cellStyle name="Heading 2" xfId="198"/>
    <cellStyle name="Heading 2 2" xfId="199"/>
    <cellStyle name="Heading 3" xfId="200"/>
    <cellStyle name="Heading 3 2" xfId="201"/>
    <cellStyle name="Heading 4" xfId="202"/>
    <cellStyle name="Heading 4 2" xfId="203"/>
    <cellStyle name="Hyperlink 2" xfId="204"/>
    <cellStyle name="Input" xfId="205"/>
    <cellStyle name="Input 2" xfId="206"/>
    <cellStyle name="Linked Cell" xfId="207"/>
    <cellStyle name="Linked Cell 2" xfId="208"/>
    <cellStyle name="Neutral" xfId="209"/>
    <cellStyle name="Neutral 2" xfId="210"/>
    <cellStyle name="Normal 10" xfId="211"/>
    <cellStyle name="Normal 10 2" xfId="212"/>
    <cellStyle name="Normal 11" xfId="213"/>
    <cellStyle name="Normal 11 2" xfId="214"/>
    <cellStyle name="Normal 2" xfId="215"/>
    <cellStyle name="Normal 3" xfId="216"/>
    <cellStyle name="Normal 4" xfId="217"/>
    <cellStyle name="Normal 5" xfId="218"/>
    <cellStyle name="Normal 5 2" xfId="219"/>
    <cellStyle name="Normal 6" xfId="220"/>
    <cellStyle name="Normal 7" xfId="221"/>
    <cellStyle name="Normal 8" xfId="222"/>
    <cellStyle name="Normal 9" xfId="223"/>
    <cellStyle name="Normal 9 2" xfId="224"/>
    <cellStyle name="Normal 9 2 2" xfId="225"/>
    <cellStyle name="Normal 9 3" xfId="226"/>
    <cellStyle name="Note" xfId="227"/>
    <cellStyle name="Output" xfId="228"/>
    <cellStyle name="Output 2" xfId="229"/>
    <cellStyle name="Percent 2" xfId="230"/>
    <cellStyle name="Sheet Title" xfId="231"/>
    <cellStyle name="Sheet Title 2" xfId="232"/>
    <cellStyle name="Sheet Title 2 2" xfId="233"/>
    <cellStyle name="Sheet Title 3" xfId="234"/>
    <cellStyle name="Standard 2" xfId="235"/>
    <cellStyle name="Standard 3" xfId="236"/>
    <cellStyle name="Standard_Tabelle1" xfId="237"/>
    <cellStyle name="Title" xfId="238"/>
    <cellStyle name="Title 2" xfId="239"/>
    <cellStyle name="Total" xfId="240"/>
    <cellStyle name="Total 2" xfId="241"/>
    <cellStyle name="Warning Text" xfId="242"/>
    <cellStyle name="Warning Text 2" xfId="243"/>
    <cellStyle name="常规 2" xfId="244"/>
    <cellStyle name="常规 2 2" xfId="245"/>
    <cellStyle name="常规 2 2 2" xfId="246"/>
    <cellStyle name="常规 2 2 2 2" xfId="247"/>
    <cellStyle name="常规 2 2 2 2 2" xfId="248"/>
    <cellStyle name="常规 2 2 2 3" xfId="249"/>
    <cellStyle name="常规 2 2 3" xfId="250"/>
    <cellStyle name="常规 2 3" xfId="251"/>
    <cellStyle name="常规 2 4" xfId="252"/>
    <cellStyle name="常规 2 5" xfId="253"/>
    <cellStyle name="常规 2 6" xfId="254"/>
    <cellStyle name="常规 3" xfId="255"/>
    <cellStyle name="常规 3 2" xfId="256"/>
    <cellStyle name="常规 3 2 2" xfId="257"/>
    <cellStyle name="常规 3 3" xfId="258"/>
    <cellStyle name="常规 3 3 2" xfId="259"/>
    <cellStyle name="常规 3 4" xfId="260"/>
    <cellStyle name="常规 4" xfId="261"/>
    <cellStyle name="常规 4 2" xfId="262"/>
    <cellStyle name="常规 5" xfId="263"/>
    <cellStyle name="常规 5 2" xfId="264"/>
    <cellStyle name="常规 6" xfId="265"/>
    <cellStyle name="货币 2" xfId="266"/>
    <cellStyle name="货币 2 2" xfId="267"/>
    <cellStyle name="货币 3" xfId="268"/>
    <cellStyle name="一般 2" xfId="269"/>
    <cellStyle name="一般_Sheet1" xfId="270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bmp"/><Relationship Id="rId2" Type="http://schemas.openxmlformats.org/officeDocument/2006/relationships/image" Target="../media/image2.bmp"/><Relationship Id="rId1" Type="http://schemas.openxmlformats.org/officeDocument/2006/relationships/image" Target="../media/image1.bmp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8.bmp"/><Relationship Id="rId4" Type="http://schemas.openxmlformats.org/officeDocument/2006/relationships/image" Target="../media/image7.bmp"/><Relationship Id="rId3" Type="http://schemas.openxmlformats.org/officeDocument/2006/relationships/image" Target="../media/image6.bmp"/><Relationship Id="rId2" Type="http://schemas.openxmlformats.org/officeDocument/2006/relationships/image" Target="../media/image5.bmp"/><Relationship Id="rId1" Type="http://schemas.openxmlformats.org/officeDocument/2006/relationships/image" Target="../media/image4.bmp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1.bmp"/><Relationship Id="rId3" Type="http://schemas.openxmlformats.org/officeDocument/2006/relationships/image" Target="../media/image10.bmp"/><Relationship Id="rId2" Type="http://schemas.openxmlformats.org/officeDocument/2006/relationships/image" Target="../media/image9.bmp"/><Relationship Id="rId1" Type="http://schemas.openxmlformats.org/officeDocument/2006/relationships/image" Target="../media/image7.bmp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122118</xdr:colOff>
      <xdr:row>8</xdr:row>
      <xdr:rowOff>641872</xdr:rowOff>
    </xdr:from>
    <xdr:to>
      <xdr:col>2</xdr:col>
      <xdr:colOff>2002693</xdr:colOff>
      <xdr:row>12</xdr:row>
      <xdr:rowOff>317500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7120" y="5832475"/>
          <a:ext cx="1880235" cy="3028950"/>
        </a:xfrm>
        <a:prstGeom prst="rect">
          <a:avLst/>
        </a:prstGeom>
      </xdr:spPr>
    </xdr:pic>
    <xdr:clientData/>
  </xdr:twoCellAnchor>
  <xdr:twoCellAnchor editAs="oneCell">
    <xdr:from>
      <xdr:col>2</xdr:col>
      <xdr:colOff>2393461</xdr:colOff>
      <xdr:row>9</xdr:row>
      <xdr:rowOff>48845</xdr:rowOff>
    </xdr:from>
    <xdr:to>
      <xdr:col>3</xdr:col>
      <xdr:colOff>0</xdr:colOff>
      <xdr:row>12</xdr:row>
      <xdr:rowOff>275540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28515" y="6077585"/>
          <a:ext cx="1963420" cy="2741295"/>
        </a:xfrm>
        <a:prstGeom prst="rect">
          <a:avLst/>
        </a:prstGeom>
      </xdr:spPr>
    </xdr:pic>
    <xdr:clientData/>
  </xdr:twoCellAnchor>
  <xdr:twoCellAnchor editAs="oneCell">
    <xdr:from>
      <xdr:col>2</xdr:col>
      <xdr:colOff>2271344</xdr:colOff>
      <xdr:row>1</xdr:row>
      <xdr:rowOff>494039</xdr:rowOff>
    </xdr:from>
    <xdr:to>
      <xdr:col>2</xdr:col>
      <xdr:colOff>3809999</xdr:colOff>
      <xdr:row>5</xdr:row>
      <xdr:rowOff>297451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05960" y="1217930"/>
          <a:ext cx="1538605" cy="23463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366347</xdr:colOff>
      <xdr:row>1</xdr:row>
      <xdr:rowOff>415193</xdr:rowOff>
    </xdr:from>
    <xdr:to>
      <xdr:col>2</xdr:col>
      <xdr:colOff>1898775</xdr:colOff>
      <xdr:row>5</xdr:row>
      <xdr:rowOff>317501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00960" y="1138555"/>
          <a:ext cx="1532890" cy="2446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1514230</xdr:colOff>
      <xdr:row>1</xdr:row>
      <xdr:rowOff>227949</xdr:rowOff>
    </xdr:from>
    <xdr:to>
      <xdr:col>2</xdr:col>
      <xdr:colOff>2400387</xdr:colOff>
      <xdr:row>1</xdr:row>
      <xdr:rowOff>2027116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9040" y="951230"/>
          <a:ext cx="886460" cy="179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1563076</xdr:colOff>
      <xdr:row>2</xdr:row>
      <xdr:rowOff>48846</xdr:rowOff>
    </xdr:from>
    <xdr:to>
      <xdr:col>2</xdr:col>
      <xdr:colOff>2313530</xdr:colOff>
      <xdr:row>2</xdr:row>
      <xdr:rowOff>2149230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97935" y="3010535"/>
          <a:ext cx="750570" cy="2100580"/>
        </a:xfrm>
        <a:prstGeom prst="rect">
          <a:avLst/>
        </a:prstGeom>
      </xdr:spPr>
    </xdr:pic>
    <xdr:clientData/>
  </xdr:twoCellAnchor>
  <xdr:twoCellAnchor editAs="oneCell">
    <xdr:from>
      <xdr:col>2</xdr:col>
      <xdr:colOff>1709615</xdr:colOff>
      <xdr:row>3</xdr:row>
      <xdr:rowOff>313067</xdr:rowOff>
    </xdr:from>
    <xdr:to>
      <xdr:col>2</xdr:col>
      <xdr:colOff>3345961</xdr:colOff>
      <xdr:row>6</xdr:row>
      <xdr:rowOff>615063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44620" y="5494655"/>
          <a:ext cx="1636395" cy="2673350"/>
        </a:xfrm>
        <a:prstGeom prst="rect">
          <a:avLst/>
        </a:prstGeom>
      </xdr:spPr>
    </xdr:pic>
    <xdr:clientData/>
  </xdr:twoCellAnchor>
  <xdr:twoCellAnchor editAs="oneCell">
    <xdr:from>
      <xdr:col>2</xdr:col>
      <xdr:colOff>244231</xdr:colOff>
      <xdr:row>3</xdr:row>
      <xdr:rowOff>561732</xdr:rowOff>
    </xdr:from>
    <xdr:to>
      <xdr:col>2</xdr:col>
      <xdr:colOff>1563077</xdr:colOff>
      <xdr:row>6</xdr:row>
      <xdr:rowOff>404663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79040" y="5742940"/>
          <a:ext cx="1318895" cy="2214880"/>
        </a:xfrm>
        <a:prstGeom prst="rect">
          <a:avLst/>
        </a:prstGeom>
      </xdr:spPr>
    </xdr:pic>
    <xdr:clientData/>
  </xdr:twoCellAnchor>
  <xdr:twoCellAnchor editAs="oneCell">
    <xdr:from>
      <xdr:col>2</xdr:col>
      <xdr:colOff>146538</xdr:colOff>
      <xdr:row>7</xdr:row>
      <xdr:rowOff>122116</xdr:rowOff>
    </xdr:from>
    <xdr:to>
      <xdr:col>2</xdr:col>
      <xdr:colOff>1737014</xdr:colOff>
      <xdr:row>10</xdr:row>
      <xdr:rowOff>391173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81250" y="8351520"/>
          <a:ext cx="1590675" cy="2660015"/>
        </a:xfrm>
        <a:prstGeom prst="rect">
          <a:avLst/>
        </a:prstGeom>
      </xdr:spPr>
    </xdr:pic>
    <xdr:clientData/>
  </xdr:twoCellAnchor>
  <xdr:twoCellAnchor editAs="oneCell">
    <xdr:from>
      <xdr:col>2</xdr:col>
      <xdr:colOff>1758462</xdr:colOff>
      <xdr:row>7</xdr:row>
      <xdr:rowOff>219807</xdr:rowOff>
    </xdr:from>
    <xdr:to>
      <xdr:col>2</xdr:col>
      <xdr:colOff>3641402</xdr:colOff>
      <xdr:row>10</xdr:row>
      <xdr:rowOff>207646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93515" y="8449310"/>
          <a:ext cx="1882775" cy="23787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244231</xdr:colOff>
      <xdr:row>2</xdr:row>
      <xdr:rowOff>561732</xdr:rowOff>
    </xdr:from>
    <xdr:to>
      <xdr:col>2</xdr:col>
      <xdr:colOff>1563077</xdr:colOff>
      <xdr:row>5</xdr:row>
      <xdr:rowOff>404664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040" y="4057015"/>
          <a:ext cx="1318895" cy="2214880"/>
        </a:xfrm>
        <a:prstGeom prst="rect">
          <a:avLst/>
        </a:prstGeom>
      </xdr:spPr>
    </xdr:pic>
    <xdr:clientData/>
  </xdr:twoCellAnchor>
  <xdr:twoCellAnchor editAs="oneCell">
    <xdr:from>
      <xdr:col>2</xdr:col>
      <xdr:colOff>146538</xdr:colOff>
      <xdr:row>6</xdr:row>
      <xdr:rowOff>122116</xdr:rowOff>
    </xdr:from>
    <xdr:to>
      <xdr:col>2</xdr:col>
      <xdr:colOff>1737014</xdr:colOff>
      <xdr:row>9</xdr:row>
      <xdr:rowOff>391173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0" y="6665595"/>
          <a:ext cx="1590675" cy="2660015"/>
        </a:xfrm>
        <a:prstGeom prst="rect">
          <a:avLst/>
        </a:prstGeom>
      </xdr:spPr>
    </xdr:pic>
    <xdr:clientData/>
  </xdr:twoCellAnchor>
  <xdr:twoCellAnchor editAs="oneCell">
    <xdr:from>
      <xdr:col>2</xdr:col>
      <xdr:colOff>1758460</xdr:colOff>
      <xdr:row>6</xdr:row>
      <xdr:rowOff>513850</xdr:rowOff>
    </xdr:from>
    <xdr:to>
      <xdr:col>2</xdr:col>
      <xdr:colOff>3657915</xdr:colOff>
      <xdr:row>9</xdr:row>
      <xdr:rowOff>293078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93515" y="7057390"/>
          <a:ext cx="1899285" cy="2169795"/>
        </a:xfrm>
        <a:prstGeom prst="rect">
          <a:avLst/>
        </a:prstGeom>
      </xdr:spPr>
    </xdr:pic>
    <xdr:clientData/>
  </xdr:twoCellAnchor>
  <xdr:twoCellAnchor editAs="oneCell">
    <xdr:from>
      <xdr:col>2</xdr:col>
      <xdr:colOff>1807307</xdr:colOff>
      <xdr:row>2</xdr:row>
      <xdr:rowOff>432279</xdr:rowOff>
    </xdr:from>
    <xdr:to>
      <xdr:col>2</xdr:col>
      <xdr:colOff>3272692</xdr:colOff>
      <xdr:row>5</xdr:row>
      <xdr:rowOff>542055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42410" y="3927475"/>
          <a:ext cx="1464945" cy="2481580"/>
        </a:xfrm>
        <a:prstGeom prst="rect">
          <a:avLst/>
        </a:prstGeom>
      </xdr:spPr>
    </xdr:pic>
    <xdr:clientData/>
  </xdr:twoCellAnchor>
  <xdr:twoCellAnchor editAs="oneCell">
    <xdr:from>
      <xdr:col>2</xdr:col>
      <xdr:colOff>1343270</xdr:colOff>
      <xdr:row>1</xdr:row>
      <xdr:rowOff>219808</xdr:rowOff>
    </xdr:from>
    <xdr:to>
      <xdr:col>2</xdr:col>
      <xdr:colOff>2208134</xdr:colOff>
      <xdr:row>1</xdr:row>
      <xdr:rowOff>2613269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78225" y="943610"/>
          <a:ext cx="864870" cy="2393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中性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3"/>
  <sheetViews>
    <sheetView tabSelected="1" view="pageBreakPreview" zoomScale="39" zoomScaleNormal="100" workbookViewId="0">
      <selection activeCell="M1" sqref="M$1:M$1048576"/>
    </sheetView>
  </sheetViews>
  <sheetFormatPr defaultColWidth="9.12727272727273" defaultRowHeight="25.5"/>
  <cols>
    <col min="1" max="1" width="9.12727272727273" style="20" customWidth="1"/>
    <col min="2" max="2" width="22.8727272727273" style="20" customWidth="1"/>
    <col min="3" max="3" width="62.3727272727273" style="20" customWidth="1"/>
    <col min="4" max="4" width="29.2545454545455" style="20" customWidth="1"/>
    <col min="5" max="5" width="42.7545454545455" style="20" customWidth="1"/>
    <col min="6" max="6" width="38.2545454545455" style="20" customWidth="1"/>
    <col min="7" max="7" width="35" style="20" customWidth="1"/>
    <col min="8" max="8" width="17.1272727272727" style="20" customWidth="1"/>
    <col min="9" max="9" width="28.6272727272727" style="20" customWidth="1"/>
    <col min="10" max="10" width="17.8727272727273" style="20" customWidth="1"/>
    <col min="11" max="11" width="21.1272727272727" style="20" customWidth="1"/>
    <col min="12" max="12" width="11.7545454545455" style="20" customWidth="1"/>
    <col min="13" max="13" width="26.7545454545455" style="20" hidden="1" customWidth="1"/>
    <col min="14" max="14" width="28.3727272727273" style="20" customWidth="1"/>
    <col min="15" max="16384" width="9.12727272727273" style="20"/>
  </cols>
  <sheetData>
    <row r="1" s="18" customFormat="1" ht="57" customHeight="1" spans="1:14">
      <c r="A1" s="22"/>
      <c r="B1" s="23" t="s">
        <v>0</v>
      </c>
      <c r="C1" s="24" t="s">
        <v>1</v>
      </c>
      <c r="D1" s="23" t="s">
        <v>2</v>
      </c>
      <c r="E1" s="24" t="s">
        <v>3</v>
      </c>
      <c r="F1" s="25" t="s">
        <v>4</v>
      </c>
      <c r="G1" s="24" t="s">
        <v>5</v>
      </c>
      <c r="H1" s="24" t="s">
        <v>6</v>
      </c>
      <c r="I1" s="60" t="s">
        <v>7</v>
      </c>
      <c r="J1" s="30" t="s">
        <v>8</v>
      </c>
      <c r="K1" s="39" t="s">
        <v>9</v>
      </c>
      <c r="L1" s="40" t="s">
        <v>10</v>
      </c>
      <c r="M1" s="39" t="s">
        <v>11</v>
      </c>
      <c r="N1" s="41" t="s">
        <v>12</v>
      </c>
    </row>
    <row r="2" s="19" customFormat="1" ht="63.75" customHeight="1" spans="1:29">
      <c r="A2" s="27">
        <v>1</v>
      </c>
      <c r="B2" s="28" t="s">
        <v>13</v>
      </c>
      <c r="C2" s="29"/>
      <c r="D2" s="30" t="s">
        <v>14</v>
      </c>
      <c r="E2" s="29" t="s">
        <v>15</v>
      </c>
      <c r="F2" s="32" t="s">
        <v>16</v>
      </c>
      <c r="G2" s="37" t="s">
        <v>17</v>
      </c>
      <c r="H2" s="24" t="s">
        <v>17</v>
      </c>
      <c r="I2" s="47">
        <f>J2+K2</f>
        <v>87</v>
      </c>
      <c r="J2" s="61">
        <v>72</v>
      </c>
      <c r="K2" s="49">
        <v>15</v>
      </c>
      <c r="L2" s="50">
        <v>1</v>
      </c>
      <c r="M2" s="62"/>
      <c r="N2" s="52">
        <f>SUM(I2:I7)</f>
        <v>6337</v>
      </c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</row>
    <row r="3" s="19" customFormat="1" ht="50.25" customHeight="1" spans="1:29">
      <c r="A3" s="27"/>
      <c r="B3" s="28"/>
      <c r="C3" s="29"/>
      <c r="D3" s="30"/>
      <c r="E3" s="29"/>
      <c r="F3" s="32" t="s">
        <v>18</v>
      </c>
      <c r="G3" s="37"/>
      <c r="H3" s="24" t="s">
        <v>17</v>
      </c>
      <c r="I3" s="47">
        <f t="shared" ref="I3:I7" si="0">J3+K3</f>
        <v>954</v>
      </c>
      <c r="J3" s="61">
        <v>939</v>
      </c>
      <c r="K3" s="49">
        <v>15</v>
      </c>
      <c r="L3" s="50"/>
      <c r="M3" s="62">
        <v>5</v>
      </c>
      <c r="N3" s="56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</row>
    <row r="4" s="19" customFormat="1" ht="48.75" customHeight="1" spans="1:29">
      <c r="A4" s="27"/>
      <c r="B4" s="28"/>
      <c r="C4" s="29"/>
      <c r="D4" s="30"/>
      <c r="E4" s="29"/>
      <c r="F4" s="32" t="s">
        <v>19</v>
      </c>
      <c r="G4" s="37"/>
      <c r="H4" s="24" t="s">
        <v>17</v>
      </c>
      <c r="I4" s="47">
        <f t="shared" si="0"/>
        <v>1821</v>
      </c>
      <c r="J4" s="61">
        <v>1806</v>
      </c>
      <c r="K4" s="49">
        <v>15</v>
      </c>
      <c r="L4" s="50"/>
      <c r="M4" s="62"/>
      <c r="N4" s="56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</row>
    <row r="5" s="19" customFormat="1" ht="37.5" customHeight="1" spans="1:29">
      <c r="A5" s="27"/>
      <c r="B5" s="28"/>
      <c r="C5" s="29"/>
      <c r="D5" s="30"/>
      <c r="E5" s="29"/>
      <c r="F5" s="32" t="s">
        <v>20</v>
      </c>
      <c r="G5" s="37"/>
      <c r="H5" s="24" t="s">
        <v>17</v>
      </c>
      <c r="I5" s="47">
        <f t="shared" si="0"/>
        <v>1766</v>
      </c>
      <c r="J5" s="61">
        <v>1751</v>
      </c>
      <c r="K5" s="49">
        <v>15</v>
      </c>
      <c r="L5" s="50"/>
      <c r="M5" s="62"/>
      <c r="N5" s="56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</row>
    <row r="6" s="19" customFormat="1" ht="46.5" customHeight="1" spans="1:29">
      <c r="A6" s="27"/>
      <c r="B6" s="28"/>
      <c r="C6" s="29"/>
      <c r="D6" s="30"/>
      <c r="E6" s="29"/>
      <c r="F6" s="32" t="s">
        <v>21</v>
      </c>
      <c r="G6" s="37"/>
      <c r="H6" s="24" t="s">
        <v>17</v>
      </c>
      <c r="I6" s="47">
        <f t="shared" si="0"/>
        <v>899</v>
      </c>
      <c r="J6" s="61">
        <v>884</v>
      </c>
      <c r="K6" s="49">
        <v>15</v>
      </c>
      <c r="L6" s="50"/>
      <c r="M6" s="62"/>
      <c r="N6" s="56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</row>
    <row r="7" s="19" customFormat="1" ht="39" customHeight="1" spans="1:29">
      <c r="A7" s="27"/>
      <c r="B7" s="28"/>
      <c r="C7" s="29"/>
      <c r="D7" s="30"/>
      <c r="E7" s="29"/>
      <c r="F7" s="32" t="s">
        <v>22</v>
      </c>
      <c r="G7" s="37"/>
      <c r="H7" s="24" t="s">
        <v>17</v>
      </c>
      <c r="I7" s="47">
        <f t="shared" si="0"/>
        <v>810</v>
      </c>
      <c r="J7" s="61">
        <v>795</v>
      </c>
      <c r="K7" s="49">
        <v>15</v>
      </c>
      <c r="L7" s="50"/>
      <c r="M7" s="62"/>
      <c r="N7" s="56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</row>
    <row r="8" s="19" customFormat="1" ht="66" customHeight="1" spans="1:29">
      <c r="A8" s="27"/>
      <c r="B8" s="28"/>
      <c r="C8" s="29"/>
      <c r="D8" s="30" t="s">
        <v>23</v>
      </c>
      <c r="E8" s="31" t="s">
        <v>24</v>
      </c>
      <c r="F8" s="32" t="s">
        <v>16</v>
      </c>
      <c r="G8" s="37" t="s">
        <v>17</v>
      </c>
      <c r="H8" s="24" t="s">
        <v>17</v>
      </c>
      <c r="I8" s="47">
        <f t="shared" ref="I8:I13" si="1">J8+K8</f>
        <v>0</v>
      </c>
      <c r="J8" s="61">
        <v>0</v>
      </c>
      <c r="K8" s="49"/>
      <c r="L8" s="50">
        <v>1</v>
      </c>
      <c r="M8" s="62"/>
      <c r="N8" s="52">
        <f>SUM(I8:I13)</f>
        <v>2530</v>
      </c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</row>
    <row r="9" s="19" customFormat="1" ht="66" customHeight="1" spans="1:29">
      <c r="A9" s="27"/>
      <c r="B9" s="28"/>
      <c r="C9" s="29"/>
      <c r="D9" s="30"/>
      <c r="E9" s="34"/>
      <c r="F9" s="32" t="s">
        <v>18</v>
      </c>
      <c r="G9" s="37"/>
      <c r="H9" s="24" t="s">
        <v>17</v>
      </c>
      <c r="I9" s="47">
        <f t="shared" si="1"/>
        <v>472</v>
      </c>
      <c r="J9" s="61">
        <v>462</v>
      </c>
      <c r="K9" s="49">
        <v>10</v>
      </c>
      <c r="L9" s="50"/>
      <c r="M9" s="62">
        <v>5</v>
      </c>
      <c r="N9" s="56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</row>
    <row r="10" s="19" customFormat="1" ht="66" customHeight="1" spans="1:29">
      <c r="A10" s="27"/>
      <c r="B10" s="28"/>
      <c r="C10" s="29"/>
      <c r="D10" s="30"/>
      <c r="E10" s="34"/>
      <c r="F10" s="32" t="s">
        <v>19</v>
      </c>
      <c r="G10" s="37"/>
      <c r="H10" s="24" t="s">
        <v>17</v>
      </c>
      <c r="I10" s="47">
        <f t="shared" si="1"/>
        <v>810</v>
      </c>
      <c r="J10" s="61">
        <v>800</v>
      </c>
      <c r="K10" s="49">
        <v>10</v>
      </c>
      <c r="L10" s="50"/>
      <c r="M10" s="62"/>
      <c r="N10" s="56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</row>
    <row r="11" s="19" customFormat="1" ht="66" customHeight="1" spans="1:29">
      <c r="A11" s="27"/>
      <c r="B11" s="28"/>
      <c r="C11" s="29"/>
      <c r="D11" s="30"/>
      <c r="E11" s="34"/>
      <c r="F11" s="32" t="s">
        <v>20</v>
      </c>
      <c r="G11" s="37"/>
      <c r="H11" s="24" t="s">
        <v>17</v>
      </c>
      <c r="I11" s="47">
        <f t="shared" si="1"/>
        <v>680</v>
      </c>
      <c r="J11" s="61">
        <v>670</v>
      </c>
      <c r="K11" s="49">
        <v>10</v>
      </c>
      <c r="L11" s="50"/>
      <c r="M11" s="62"/>
      <c r="N11" s="56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</row>
    <row r="12" s="19" customFormat="1" ht="66" customHeight="1" spans="1:29">
      <c r="A12" s="27"/>
      <c r="B12" s="28"/>
      <c r="C12" s="29"/>
      <c r="D12" s="30"/>
      <c r="E12" s="34"/>
      <c r="F12" s="32" t="s">
        <v>21</v>
      </c>
      <c r="G12" s="37"/>
      <c r="H12" s="24" t="s">
        <v>17</v>
      </c>
      <c r="I12" s="47">
        <f t="shared" si="1"/>
        <v>416</v>
      </c>
      <c r="J12" s="61">
        <v>406</v>
      </c>
      <c r="K12" s="49">
        <v>10</v>
      </c>
      <c r="L12" s="50"/>
      <c r="M12" s="62"/>
      <c r="N12" s="56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</row>
    <row r="13" s="19" customFormat="1" ht="81.75" customHeight="1" spans="1:29">
      <c r="A13" s="27"/>
      <c r="B13" s="28"/>
      <c r="C13" s="29"/>
      <c r="D13" s="30"/>
      <c r="E13" s="59"/>
      <c r="F13" s="32" t="s">
        <v>22</v>
      </c>
      <c r="G13" s="37"/>
      <c r="H13" s="24" t="s">
        <v>17</v>
      </c>
      <c r="I13" s="47">
        <f t="shared" si="1"/>
        <v>152</v>
      </c>
      <c r="J13" s="61">
        <v>142</v>
      </c>
      <c r="K13" s="49">
        <v>10</v>
      </c>
      <c r="L13" s="50"/>
      <c r="M13" s="62"/>
      <c r="N13" s="56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</row>
  </sheetData>
  <mergeCells count="14">
    <mergeCell ref="A2:A13"/>
    <mergeCell ref="B2:B13"/>
    <mergeCell ref="C2:C7"/>
    <mergeCell ref="C8:C13"/>
    <mergeCell ref="D2:D7"/>
    <mergeCell ref="D8:D13"/>
    <mergeCell ref="E2:E7"/>
    <mergeCell ref="E8:E13"/>
    <mergeCell ref="G2:G7"/>
    <mergeCell ref="G8:G13"/>
    <mergeCell ref="L2:L7"/>
    <mergeCell ref="L8:L13"/>
    <mergeCell ref="N2:N7"/>
    <mergeCell ref="N8:N13"/>
  </mergeCells>
  <pageMargins left="0.708661417322835" right="0.196850393700787" top="0.196850393700787" bottom="0.196850393700787" header="0.196850393700787" footer="0.196850393700787"/>
  <pageSetup paperSize="9" scale="3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1"/>
  <sheetViews>
    <sheetView view="pageBreakPreview" zoomScale="39" zoomScaleNormal="100" workbookViewId="0">
      <selection activeCell="M1" sqref="M$1:M$1048576"/>
    </sheetView>
  </sheetViews>
  <sheetFormatPr defaultColWidth="9.12727272727273" defaultRowHeight="25.5"/>
  <cols>
    <col min="1" max="1" width="9.12727272727273" style="20" customWidth="1"/>
    <col min="2" max="2" width="22.8727272727273" style="20" customWidth="1"/>
    <col min="3" max="3" width="62.3727272727273" style="20" customWidth="1"/>
    <col min="4" max="4" width="29.2545454545455" style="20" customWidth="1"/>
    <col min="5" max="5" width="42.7545454545455" style="20" customWidth="1"/>
    <col min="6" max="6" width="38.2545454545455" style="20" customWidth="1"/>
    <col min="7" max="7" width="35" style="20" customWidth="1"/>
    <col min="8" max="8" width="17.1272727272727" style="20" customWidth="1"/>
    <col min="9" max="9" width="28.6272727272727" style="21" customWidth="1"/>
    <col min="10" max="10" width="17.8727272727273" style="20" customWidth="1"/>
    <col min="11" max="11" width="21.1272727272727" style="20" customWidth="1"/>
    <col min="12" max="12" width="11.7545454545455" style="20" customWidth="1"/>
    <col min="13" max="13" width="26.7545454545455" style="20" hidden="1" customWidth="1"/>
    <col min="14" max="14" width="28.3727272727273" style="20" customWidth="1"/>
    <col min="15" max="16384" width="9.12727272727273" style="20"/>
  </cols>
  <sheetData>
    <row r="1" s="18" customFormat="1" ht="57" customHeight="1" spans="1:14">
      <c r="A1" s="22"/>
      <c r="B1" s="23" t="s">
        <v>0</v>
      </c>
      <c r="C1" s="24" t="s">
        <v>1</v>
      </c>
      <c r="D1" s="23" t="s">
        <v>2</v>
      </c>
      <c r="E1" s="24" t="s">
        <v>3</v>
      </c>
      <c r="F1" s="25" t="s">
        <v>4</v>
      </c>
      <c r="G1" s="24" t="s">
        <v>5</v>
      </c>
      <c r="H1" s="24" t="s">
        <v>6</v>
      </c>
      <c r="I1" s="38" t="s">
        <v>7</v>
      </c>
      <c r="J1" s="30" t="s">
        <v>8</v>
      </c>
      <c r="K1" s="39" t="s">
        <v>9</v>
      </c>
      <c r="L1" s="40" t="s">
        <v>10</v>
      </c>
      <c r="M1" s="39" t="s">
        <v>25</v>
      </c>
      <c r="N1" s="41" t="s">
        <v>12</v>
      </c>
    </row>
    <row r="2" s="18" customFormat="1" ht="176.25" customHeight="1" spans="1:14">
      <c r="A2" s="22"/>
      <c r="B2" s="26" t="s">
        <v>26</v>
      </c>
      <c r="C2" s="24"/>
      <c r="D2" s="25" t="s">
        <v>27</v>
      </c>
      <c r="E2" s="24" t="s">
        <v>28</v>
      </c>
      <c r="F2" s="25" t="s">
        <v>29</v>
      </c>
      <c r="G2" s="24" t="s">
        <v>17</v>
      </c>
      <c r="H2" s="24" t="s">
        <v>30</v>
      </c>
      <c r="I2" s="43">
        <f>J2+K2</f>
        <v>6860</v>
      </c>
      <c r="J2" s="30">
        <v>6760</v>
      </c>
      <c r="K2" s="44">
        <v>100</v>
      </c>
      <c r="L2" s="40">
        <v>1</v>
      </c>
      <c r="M2" s="45">
        <v>10</v>
      </c>
      <c r="N2" s="39">
        <f>I2</f>
        <v>6860</v>
      </c>
    </row>
    <row r="3" s="18" customFormat="1" ht="174.75" customHeight="1" spans="1:14">
      <c r="A3" s="22"/>
      <c r="B3" s="28"/>
      <c r="C3" s="24"/>
      <c r="D3" s="25" t="s">
        <v>31</v>
      </c>
      <c r="E3" s="24" t="s">
        <v>28</v>
      </c>
      <c r="F3" s="25" t="s">
        <v>29</v>
      </c>
      <c r="G3" s="24" t="s">
        <v>17</v>
      </c>
      <c r="H3" s="24" t="s">
        <v>30</v>
      </c>
      <c r="I3" s="43">
        <f>J3+K3</f>
        <v>6860</v>
      </c>
      <c r="J3" s="30">
        <v>6760</v>
      </c>
      <c r="K3" s="44">
        <v>100</v>
      </c>
      <c r="L3" s="40">
        <v>1</v>
      </c>
      <c r="M3" s="45">
        <v>10</v>
      </c>
      <c r="N3" s="39">
        <f>I3</f>
        <v>6860</v>
      </c>
    </row>
    <row r="4" s="19" customFormat="1" ht="54.75" customHeight="1" spans="1:29">
      <c r="A4" s="27"/>
      <c r="B4" s="28"/>
      <c r="C4" s="29"/>
      <c r="D4" s="30" t="s">
        <v>14</v>
      </c>
      <c r="E4" s="31" t="s">
        <v>32</v>
      </c>
      <c r="F4" s="32" t="s">
        <v>18</v>
      </c>
      <c r="G4" s="37" t="s">
        <v>17</v>
      </c>
      <c r="H4" s="24" t="s">
        <v>17</v>
      </c>
      <c r="I4" s="47">
        <f>J4+K4</f>
        <v>1151</v>
      </c>
      <c r="J4" s="48">
        <v>1136</v>
      </c>
      <c r="K4" s="49">
        <v>15</v>
      </c>
      <c r="L4" s="50"/>
      <c r="M4" s="51"/>
      <c r="N4" s="52">
        <f>SUM(I4:I7)</f>
        <v>5740</v>
      </c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</row>
    <row r="5" s="19" customFormat="1" ht="66" customHeight="1" spans="1:29">
      <c r="A5" s="27"/>
      <c r="B5" s="28"/>
      <c r="C5" s="29"/>
      <c r="D5" s="30"/>
      <c r="E5" s="34"/>
      <c r="F5" s="32" t="s">
        <v>19</v>
      </c>
      <c r="G5" s="37"/>
      <c r="H5" s="24" t="s">
        <v>17</v>
      </c>
      <c r="I5" s="55">
        <f t="shared" ref="I2:I11" si="0">J5+K5</f>
        <v>1719</v>
      </c>
      <c r="J5" s="48">
        <v>1704</v>
      </c>
      <c r="K5" s="49">
        <v>15</v>
      </c>
      <c r="L5" s="50"/>
      <c r="M5" s="51">
        <v>5</v>
      </c>
      <c r="N5" s="56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</row>
    <row r="6" s="19" customFormat="1" ht="66" customHeight="1" spans="1:29">
      <c r="A6" s="27"/>
      <c r="B6" s="28"/>
      <c r="C6" s="29"/>
      <c r="D6" s="30"/>
      <c r="E6" s="34"/>
      <c r="F6" s="32" t="s">
        <v>20</v>
      </c>
      <c r="G6" s="37"/>
      <c r="H6" s="24" t="s">
        <v>17</v>
      </c>
      <c r="I6" s="55">
        <f t="shared" si="0"/>
        <v>1719</v>
      </c>
      <c r="J6" s="48">
        <v>1704</v>
      </c>
      <c r="K6" s="49">
        <v>15</v>
      </c>
      <c r="L6" s="50"/>
      <c r="M6" s="51"/>
      <c r="N6" s="56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</row>
    <row r="7" s="19" customFormat="1" ht="53.25" customHeight="1" spans="1:29">
      <c r="A7" s="27"/>
      <c r="B7" s="28"/>
      <c r="C7" s="29"/>
      <c r="D7" s="30"/>
      <c r="E7" s="34"/>
      <c r="F7" s="32" t="s">
        <v>21</v>
      </c>
      <c r="G7" s="37"/>
      <c r="H7" s="24" t="s">
        <v>17</v>
      </c>
      <c r="I7" s="55">
        <f t="shared" si="0"/>
        <v>1151</v>
      </c>
      <c r="J7" s="48">
        <v>1136</v>
      </c>
      <c r="K7" s="49">
        <v>15</v>
      </c>
      <c r="L7" s="50"/>
      <c r="M7" s="51"/>
      <c r="N7" s="56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</row>
    <row r="8" s="19" customFormat="1" ht="56.25" customHeight="1" spans="1:29">
      <c r="A8" s="27"/>
      <c r="B8" s="28"/>
      <c r="C8" s="29"/>
      <c r="D8" s="30" t="s">
        <v>23</v>
      </c>
      <c r="E8" s="31">
        <v>1565913</v>
      </c>
      <c r="F8" s="32" t="s">
        <v>18</v>
      </c>
      <c r="G8" s="37" t="s">
        <v>17</v>
      </c>
      <c r="H8" s="24" t="s">
        <v>17</v>
      </c>
      <c r="I8" s="47">
        <f t="shared" si="0"/>
        <v>160</v>
      </c>
      <c r="J8" s="48">
        <v>150</v>
      </c>
      <c r="K8" s="49">
        <v>10</v>
      </c>
      <c r="L8" s="50">
        <v>1</v>
      </c>
      <c r="M8" s="51"/>
      <c r="N8" s="52">
        <f>SUM(I8:I11)</f>
        <v>800</v>
      </c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</row>
    <row r="9" s="19" customFormat="1" ht="66" customHeight="1" spans="1:29">
      <c r="A9" s="27"/>
      <c r="B9" s="28"/>
      <c r="C9" s="29"/>
      <c r="D9" s="30"/>
      <c r="E9" s="34"/>
      <c r="F9" s="32" t="s">
        <v>19</v>
      </c>
      <c r="G9" s="37"/>
      <c r="H9" s="24" t="s">
        <v>17</v>
      </c>
      <c r="I9" s="55">
        <f t="shared" si="0"/>
        <v>240</v>
      </c>
      <c r="J9" s="48">
        <v>230</v>
      </c>
      <c r="K9" s="49">
        <v>10</v>
      </c>
      <c r="L9" s="50"/>
      <c r="M9" s="51">
        <v>5</v>
      </c>
      <c r="N9" s="56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</row>
    <row r="10" s="19" customFormat="1" ht="66" customHeight="1" spans="1:29">
      <c r="A10" s="27"/>
      <c r="B10" s="28"/>
      <c r="C10" s="29"/>
      <c r="D10" s="30"/>
      <c r="E10" s="34"/>
      <c r="F10" s="32" t="s">
        <v>20</v>
      </c>
      <c r="G10" s="37"/>
      <c r="H10" s="24" t="s">
        <v>17</v>
      </c>
      <c r="I10" s="55">
        <f t="shared" si="0"/>
        <v>240</v>
      </c>
      <c r="J10" s="48">
        <v>230</v>
      </c>
      <c r="K10" s="49">
        <v>10</v>
      </c>
      <c r="L10" s="50"/>
      <c r="M10" s="51"/>
      <c r="N10" s="56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</row>
    <row r="11" s="19" customFormat="1" ht="58.5" customHeight="1" spans="1:29">
      <c r="A11" s="27"/>
      <c r="B11" s="28"/>
      <c r="C11" s="29"/>
      <c r="D11" s="30"/>
      <c r="E11" s="34"/>
      <c r="F11" s="32" t="s">
        <v>21</v>
      </c>
      <c r="G11" s="37"/>
      <c r="H11" s="24" t="s">
        <v>17</v>
      </c>
      <c r="I11" s="55">
        <f t="shared" si="0"/>
        <v>160</v>
      </c>
      <c r="J11" s="48">
        <v>150</v>
      </c>
      <c r="K11" s="49">
        <v>10</v>
      </c>
      <c r="L11" s="50"/>
      <c r="M11" s="51"/>
      <c r="N11" s="56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</row>
  </sheetData>
  <mergeCells count="14">
    <mergeCell ref="A4:A11"/>
    <mergeCell ref="B2:B11"/>
    <mergeCell ref="C4:C7"/>
    <mergeCell ref="C8:C11"/>
    <mergeCell ref="D4:D7"/>
    <mergeCell ref="D8:D11"/>
    <mergeCell ref="E4:E7"/>
    <mergeCell ref="E8:E11"/>
    <mergeCell ref="G4:G7"/>
    <mergeCell ref="G8:G11"/>
    <mergeCell ref="L4:L7"/>
    <mergeCell ref="L8:L11"/>
    <mergeCell ref="N4:N7"/>
    <mergeCell ref="N8:N11"/>
  </mergeCells>
  <pageMargins left="0.7" right="0.7" top="0.75" bottom="0.75" header="0.3" footer="0.3"/>
  <pageSetup paperSize="9" scale="24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0"/>
  <sheetViews>
    <sheetView view="pageBreakPreview" zoomScale="39" zoomScaleNormal="100" workbookViewId="0">
      <selection activeCell="M1" sqref="M$1:M$1048576"/>
    </sheetView>
  </sheetViews>
  <sheetFormatPr defaultColWidth="9.12727272727273" defaultRowHeight="25.5"/>
  <cols>
    <col min="1" max="1" width="9.12727272727273" style="20" customWidth="1"/>
    <col min="2" max="2" width="22.8727272727273" style="20" customWidth="1"/>
    <col min="3" max="3" width="62.3727272727273" style="20" customWidth="1"/>
    <col min="4" max="4" width="29.2545454545455" style="20" customWidth="1"/>
    <col min="5" max="5" width="42.7545454545455" style="20" customWidth="1"/>
    <col min="6" max="6" width="38.2545454545455" style="20" customWidth="1"/>
    <col min="7" max="7" width="35" style="20" customWidth="1"/>
    <col min="8" max="8" width="17.1272727272727" style="20" customWidth="1"/>
    <col min="9" max="9" width="28.6272727272727" style="21" customWidth="1"/>
    <col min="10" max="10" width="17.8727272727273" style="20" customWidth="1"/>
    <col min="11" max="11" width="21.1272727272727" style="20" customWidth="1"/>
    <col min="12" max="12" width="11.7545454545455" style="20" customWidth="1"/>
    <col min="13" max="13" width="26.7545454545455" style="20" hidden="1" customWidth="1"/>
    <col min="14" max="14" width="28.3727272727273" style="20" customWidth="1"/>
    <col min="15" max="15" width="34.7545454545455" style="20" customWidth="1"/>
    <col min="16" max="16384" width="9.12727272727273" style="20"/>
  </cols>
  <sheetData>
    <row r="1" s="18" customFormat="1" ht="57" customHeight="1" spans="1:15">
      <c r="A1" s="22"/>
      <c r="B1" s="23" t="s">
        <v>0</v>
      </c>
      <c r="C1" s="24" t="s">
        <v>1</v>
      </c>
      <c r="D1" s="23" t="s">
        <v>2</v>
      </c>
      <c r="E1" s="24" t="s">
        <v>3</v>
      </c>
      <c r="F1" s="25" t="s">
        <v>4</v>
      </c>
      <c r="G1" s="24" t="s">
        <v>5</v>
      </c>
      <c r="H1" s="24" t="s">
        <v>6</v>
      </c>
      <c r="I1" s="38" t="s">
        <v>7</v>
      </c>
      <c r="J1" s="30" t="s">
        <v>8</v>
      </c>
      <c r="K1" s="39" t="s">
        <v>9</v>
      </c>
      <c r="L1" s="40" t="s">
        <v>10</v>
      </c>
      <c r="M1" s="39" t="s">
        <v>25</v>
      </c>
      <c r="N1" s="41" t="s">
        <v>12</v>
      </c>
      <c r="O1" s="42" t="s">
        <v>33</v>
      </c>
    </row>
    <row r="2" s="18" customFormat="1" ht="218.25" customHeight="1" spans="1:15">
      <c r="A2" s="22"/>
      <c r="B2" s="26" t="s">
        <v>34</v>
      </c>
      <c r="C2" s="24"/>
      <c r="D2" s="25" t="s">
        <v>27</v>
      </c>
      <c r="E2" s="24" t="s">
        <v>28</v>
      </c>
      <c r="F2" s="25" t="s">
        <v>29</v>
      </c>
      <c r="G2" s="24" t="s">
        <v>17</v>
      </c>
      <c r="H2" s="24" t="s">
        <v>30</v>
      </c>
      <c r="I2" s="43">
        <f t="shared" ref="I2:I10" si="0">J2+K2</f>
        <v>5560</v>
      </c>
      <c r="J2" s="30">
        <v>5460</v>
      </c>
      <c r="K2" s="44">
        <v>100</v>
      </c>
      <c r="L2" s="40">
        <v>1</v>
      </c>
      <c r="M2" s="45">
        <v>10</v>
      </c>
      <c r="N2" s="39">
        <f>I2</f>
        <v>5560</v>
      </c>
      <c r="O2" s="46" t="s">
        <v>35</v>
      </c>
    </row>
    <row r="3" s="19" customFormat="1" ht="54.75" customHeight="1" spans="1:30">
      <c r="A3" s="27"/>
      <c r="B3" s="28"/>
      <c r="C3" s="29"/>
      <c r="D3" s="30" t="s">
        <v>14</v>
      </c>
      <c r="E3" s="31" t="s">
        <v>36</v>
      </c>
      <c r="F3" s="32" t="s">
        <v>18</v>
      </c>
      <c r="G3" s="33" t="s">
        <v>17</v>
      </c>
      <c r="H3" s="24" t="s">
        <v>17</v>
      </c>
      <c r="I3" s="47">
        <f t="shared" si="0"/>
        <v>1001</v>
      </c>
      <c r="J3" s="48">
        <v>986</v>
      </c>
      <c r="K3" s="49">
        <v>15</v>
      </c>
      <c r="L3" s="50"/>
      <c r="M3" s="51"/>
      <c r="N3" s="52">
        <f>SUM(I3:I6)</f>
        <v>4990</v>
      </c>
      <c r="O3" s="53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</row>
    <row r="4" s="19" customFormat="1" ht="66" customHeight="1" spans="1:30">
      <c r="A4" s="27"/>
      <c r="B4" s="28"/>
      <c r="C4" s="29"/>
      <c r="D4" s="30"/>
      <c r="E4" s="34"/>
      <c r="F4" s="32" t="s">
        <v>19</v>
      </c>
      <c r="G4" s="35"/>
      <c r="H4" s="24" t="s">
        <v>17</v>
      </c>
      <c r="I4" s="55">
        <f t="shared" si="0"/>
        <v>1494</v>
      </c>
      <c r="J4" s="48">
        <v>1479</v>
      </c>
      <c r="K4" s="49">
        <v>15</v>
      </c>
      <c r="L4" s="50"/>
      <c r="M4" s="51">
        <v>5</v>
      </c>
      <c r="N4" s="56"/>
      <c r="O4" s="57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</row>
    <row r="5" s="19" customFormat="1" ht="66" customHeight="1" spans="1:30">
      <c r="A5" s="27"/>
      <c r="B5" s="28"/>
      <c r="C5" s="29"/>
      <c r="D5" s="30"/>
      <c r="E5" s="34"/>
      <c r="F5" s="32" t="s">
        <v>20</v>
      </c>
      <c r="G5" s="35"/>
      <c r="H5" s="24" t="s">
        <v>17</v>
      </c>
      <c r="I5" s="55">
        <f t="shared" si="0"/>
        <v>1494</v>
      </c>
      <c r="J5" s="48">
        <v>1479</v>
      </c>
      <c r="K5" s="49">
        <v>15</v>
      </c>
      <c r="L5" s="50"/>
      <c r="M5" s="51"/>
      <c r="N5" s="56"/>
      <c r="O5" s="57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="19" customFormat="1" ht="53.25" customHeight="1" spans="1:30">
      <c r="A6" s="27"/>
      <c r="B6" s="28"/>
      <c r="C6" s="29"/>
      <c r="D6" s="30"/>
      <c r="E6" s="34"/>
      <c r="F6" s="32" t="s">
        <v>21</v>
      </c>
      <c r="G6" s="36"/>
      <c r="H6" s="24" t="s">
        <v>17</v>
      </c>
      <c r="I6" s="55">
        <f t="shared" si="0"/>
        <v>1001</v>
      </c>
      <c r="J6" s="48">
        <v>986</v>
      </c>
      <c r="K6" s="49">
        <v>15</v>
      </c>
      <c r="L6" s="50"/>
      <c r="M6" s="51"/>
      <c r="N6" s="56"/>
      <c r="O6" s="58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</row>
    <row r="7" s="19" customFormat="1" ht="56.25" customHeight="1" spans="1:30">
      <c r="A7" s="27"/>
      <c r="B7" s="28"/>
      <c r="C7" s="29"/>
      <c r="D7" s="30" t="s">
        <v>23</v>
      </c>
      <c r="E7" s="31">
        <v>1565768</v>
      </c>
      <c r="F7" s="32" t="s">
        <v>18</v>
      </c>
      <c r="G7" s="37" t="s">
        <v>17</v>
      </c>
      <c r="H7" s="24" t="s">
        <v>17</v>
      </c>
      <c r="I7" s="47">
        <f t="shared" si="0"/>
        <v>70</v>
      </c>
      <c r="J7" s="48">
        <v>60</v>
      </c>
      <c r="K7" s="49">
        <v>10</v>
      </c>
      <c r="L7" s="50">
        <v>1</v>
      </c>
      <c r="M7" s="51"/>
      <c r="N7" s="52">
        <f>SUM(I7:I10)</f>
        <v>340</v>
      </c>
      <c r="O7" s="53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</row>
    <row r="8" s="19" customFormat="1" ht="66" customHeight="1" spans="1:30">
      <c r="A8" s="27"/>
      <c r="B8" s="28"/>
      <c r="C8" s="29"/>
      <c r="D8" s="30"/>
      <c r="E8" s="34"/>
      <c r="F8" s="32" t="s">
        <v>19</v>
      </c>
      <c r="G8" s="37"/>
      <c r="H8" s="24" t="s">
        <v>17</v>
      </c>
      <c r="I8" s="55">
        <f t="shared" si="0"/>
        <v>100</v>
      </c>
      <c r="J8" s="48">
        <v>90</v>
      </c>
      <c r="K8" s="49">
        <v>10</v>
      </c>
      <c r="L8" s="50"/>
      <c r="M8" s="51">
        <v>5</v>
      </c>
      <c r="N8" s="56"/>
      <c r="O8" s="57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</row>
    <row r="9" s="19" customFormat="1" ht="66" customHeight="1" spans="1:30">
      <c r="A9" s="27"/>
      <c r="B9" s="28"/>
      <c r="C9" s="29"/>
      <c r="D9" s="30"/>
      <c r="E9" s="34"/>
      <c r="F9" s="32" t="s">
        <v>20</v>
      </c>
      <c r="G9" s="37"/>
      <c r="H9" s="24" t="s">
        <v>17</v>
      </c>
      <c r="I9" s="55">
        <f t="shared" si="0"/>
        <v>100</v>
      </c>
      <c r="J9" s="48">
        <v>90</v>
      </c>
      <c r="K9" s="49">
        <v>10</v>
      </c>
      <c r="L9" s="50"/>
      <c r="M9" s="51"/>
      <c r="N9" s="56"/>
      <c r="O9" s="57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</row>
    <row r="10" s="19" customFormat="1" ht="58.5" customHeight="1" spans="1:30">
      <c r="A10" s="27"/>
      <c r="B10" s="28"/>
      <c r="C10" s="29"/>
      <c r="D10" s="30"/>
      <c r="E10" s="34"/>
      <c r="F10" s="32" t="s">
        <v>21</v>
      </c>
      <c r="G10" s="37"/>
      <c r="H10" s="24" t="s">
        <v>17</v>
      </c>
      <c r="I10" s="55">
        <f t="shared" si="0"/>
        <v>70</v>
      </c>
      <c r="J10" s="48">
        <v>60</v>
      </c>
      <c r="K10" s="49">
        <v>10</v>
      </c>
      <c r="L10" s="50"/>
      <c r="M10" s="51"/>
      <c r="N10" s="56"/>
      <c r="O10" s="58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</row>
  </sheetData>
  <mergeCells count="16">
    <mergeCell ref="A3:A10"/>
    <mergeCell ref="B2:B10"/>
    <mergeCell ref="C3:C6"/>
    <mergeCell ref="C7:C10"/>
    <mergeCell ref="D3:D6"/>
    <mergeCell ref="D7:D10"/>
    <mergeCell ref="E3:E6"/>
    <mergeCell ref="E7:E10"/>
    <mergeCell ref="G3:G6"/>
    <mergeCell ref="G7:G10"/>
    <mergeCell ref="L3:L6"/>
    <mergeCell ref="L7:L10"/>
    <mergeCell ref="N3:N6"/>
    <mergeCell ref="N7:N10"/>
    <mergeCell ref="O3:O6"/>
    <mergeCell ref="O7:O10"/>
  </mergeCells>
  <pageMargins left="0.7" right="0.7" top="0.75" bottom="0.75" header="0.3" footer="0.3"/>
  <pageSetup paperSize="9" scale="22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zoomScale="59" zoomScaleNormal="59" workbookViewId="0">
      <pane ySplit="1" topLeftCell="A2" activePane="bottomLeft" state="frozen"/>
      <selection/>
      <selection pane="bottomLeft" activeCell="D11" sqref="D11"/>
    </sheetView>
  </sheetViews>
  <sheetFormatPr defaultColWidth="8.75454545454545" defaultRowHeight="14" outlineLevelCol="7"/>
  <cols>
    <col min="1" max="1" width="16.8727272727273" style="1" customWidth="1"/>
    <col min="2" max="2" width="20.8727272727273" style="1" customWidth="1"/>
    <col min="3" max="3" width="15.1272727272727" style="2" customWidth="1"/>
    <col min="4" max="4" width="36.6272727272727" style="1" customWidth="1"/>
    <col min="5" max="5" width="39.5" style="2" customWidth="1"/>
    <col min="6" max="7" width="15.8727272727273" style="2" customWidth="1"/>
    <col min="8" max="8" width="16.6272727272727" style="3" customWidth="1"/>
    <col min="9" max="10" width="9.62727272727273" style="1" customWidth="1"/>
    <col min="11" max="16384" width="8.75454545454545" style="1"/>
  </cols>
  <sheetData>
    <row r="1" ht="44.45" customHeight="1" spans="1:8">
      <c r="A1" s="4" t="s">
        <v>37</v>
      </c>
      <c r="B1" s="4" t="s">
        <v>38</v>
      </c>
      <c r="C1" s="4" t="s">
        <v>4</v>
      </c>
      <c r="D1" s="4" t="s">
        <v>39</v>
      </c>
      <c r="E1" s="5" t="s">
        <v>40</v>
      </c>
      <c r="F1" s="6" t="s">
        <v>41</v>
      </c>
      <c r="G1" s="4" t="s">
        <v>42</v>
      </c>
      <c r="H1" s="4" t="s">
        <v>43</v>
      </c>
    </row>
    <row r="2" ht="33.95" customHeight="1" spans="1:8">
      <c r="A2" s="7" t="s">
        <v>13</v>
      </c>
      <c r="B2" s="8">
        <v>1555095</v>
      </c>
      <c r="C2" s="8" t="s">
        <v>18</v>
      </c>
      <c r="D2" s="9" t="s">
        <v>44</v>
      </c>
      <c r="E2" s="10" t="s">
        <v>45</v>
      </c>
      <c r="F2" s="8">
        <v>21</v>
      </c>
      <c r="G2" s="8"/>
      <c r="H2" s="11"/>
    </row>
    <row r="3" ht="33.95" customHeight="1" spans="1:8">
      <c r="A3" s="12"/>
      <c r="B3" s="8"/>
      <c r="C3" s="8" t="s">
        <v>19</v>
      </c>
      <c r="D3" s="9" t="s">
        <v>46</v>
      </c>
      <c r="E3" s="13"/>
      <c r="F3" s="8">
        <v>42</v>
      </c>
      <c r="G3" s="8">
        <v>5</v>
      </c>
      <c r="H3" s="11"/>
    </row>
    <row r="4" ht="33.95" customHeight="1" spans="1:8">
      <c r="A4" s="12"/>
      <c r="B4" s="8"/>
      <c r="C4" s="8" t="s">
        <v>20</v>
      </c>
      <c r="D4" s="9" t="s">
        <v>47</v>
      </c>
      <c r="E4" s="13"/>
      <c r="F4" s="8">
        <v>42</v>
      </c>
      <c r="G4" s="8"/>
      <c r="H4" s="11"/>
    </row>
    <row r="5" ht="33.95" customHeight="1" spans="1:8">
      <c r="A5" s="12"/>
      <c r="B5" s="8"/>
      <c r="C5" s="8" t="s">
        <v>21</v>
      </c>
      <c r="D5" s="9" t="s">
        <v>48</v>
      </c>
      <c r="E5" s="13"/>
      <c r="F5" s="8">
        <v>21</v>
      </c>
      <c r="G5" s="8"/>
      <c r="H5" s="11"/>
    </row>
    <row r="6" ht="33.95" customHeight="1" spans="1:8">
      <c r="A6" s="12"/>
      <c r="B6" s="8"/>
      <c r="C6" s="8" t="s">
        <v>22</v>
      </c>
      <c r="D6" s="9" t="s">
        <v>49</v>
      </c>
      <c r="E6" s="14"/>
      <c r="F6" s="8">
        <v>21</v>
      </c>
      <c r="G6" s="8"/>
      <c r="H6" s="11"/>
    </row>
    <row r="7" ht="33.95" customHeight="1" spans="1:8">
      <c r="A7" s="12"/>
      <c r="B7" s="8">
        <v>1555097</v>
      </c>
      <c r="C7" s="8" t="s">
        <v>18</v>
      </c>
      <c r="D7" s="9" t="s">
        <v>44</v>
      </c>
      <c r="E7" s="7" t="s">
        <v>50</v>
      </c>
      <c r="F7" s="8">
        <v>18</v>
      </c>
      <c r="G7" s="8"/>
      <c r="H7" s="11"/>
    </row>
    <row r="8" ht="33.95" customHeight="1" spans="1:8">
      <c r="A8" s="12"/>
      <c r="B8" s="8"/>
      <c r="C8" s="8" t="s">
        <v>19</v>
      </c>
      <c r="D8" s="9" t="s">
        <v>46</v>
      </c>
      <c r="E8" s="12"/>
      <c r="F8" s="8">
        <v>36</v>
      </c>
      <c r="G8" s="8">
        <v>5</v>
      </c>
      <c r="H8" s="11"/>
    </row>
    <row r="9" ht="33.95" customHeight="1" spans="1:8">
      <c r="A9" s="12"/>
      <c r="B9" s="8"/>
      <c r="C9" s="8" t="s">
        <v>20</v>
      </c>
      <c r="D9" s="9" t="s">
        <v>47</v>
      </c>
      <c r="E9" s="12"/>
      <c r="F9" s="8">
        <v>54</v>
      </c>
      <c r="G9" s="8"/>
      <c r="H9" s="11"/>
    </row>
    <row r="10" ht="33.95" customHeight="1" spans="1:8">
      <c r="A10" s="12"/>
      <c r="B10" s="8"/>
      <c r="C10" s="8" t="s">
        <v>21</v>
      </c>
      <c r="D10" s="9" t="s">
        <v>48</v>
      </c>
      <c r="E10" s="12"/>
      <c r="F10" s="8">
        <v>36</v>
      </c>
      <c r="G10" s="8"/>
      <c r="H10" s="11"/>
    </row>
    <row r="11" ht="33.95" customHeight="1" spans="1:8">
      <c r="A11" s="15"/>
      <c r="B11" s="8"/>
      <c r="C11" s="8" t="s">
        <v>22</v>
      </c>
      <c r="D11" s="9" t="s">
        <v>49</v>
      </c>
      <c r="E11" s="15"/>
      <c r="F11" s="8">
        <v>18</v>
      </c>
      <c r="G11" s="8"/>
      <c r="H11" s="11"/>
    </row>
    <row r="12" ht="33.95" customHeight="1" spans="1:8">
      <c r="A12" s="7" t="s">
        <v>26</v>
      </c>
      <c r="B12" s="8">
        <v>1565894</v>
      </c>
      <c r="C12" s="8" t="s">
        <v>18</v>
      </c>
      <c r="D12" s="9" t="s">
        <v>51</v>
      </c>
      <c r="E12" s="10" t="s">
        <v>52</v>
      </c>
      <c r="F12" s="8">
        <v>26</v>
      </c>
      <c r="G12" s="8"/>
      <c r="H12" s="11"/>
    </row>
    <row r="13" ht="33.95" customHeight="1" spans="1:8">
      <c r="A13" s="12"/>
      <c r="B13" s="8"/>
      <c r="C13" s="8" t="s">
        <v>19</v>
      </c>
      <c r="D13" s="9" t="s">
        <v>53</v>
      </c>
      <c r="E13" s="13"/>
      <c r="F13" s="8">
        <v>39</v>
      </c>
      <c r="G13" s="8">
        <v>5</v>
      </c>
      <c r="H13" s="11"/>
    </row>
    <row r="14" ht="33.95" customHeight="1" spans="1:8">
      <c r="A14" s="12"/>
      <c r="B14" s="8"/>
      <c r="C14" s="8" t="s">
        <v>20</v>
      </c>
      <c r="D14" s="9" t="s">
        <v>54</v>
      </c>
      <c r="E14" s="13"/>
      <c r="F14" s="8">
        <v>39</v>
      </c>
      <c r="G14" s="8"/>
      <c r="H14" s="11"/>
    </row>
    <row r="15" ht="33.95" customHeight="1" spans="1:8">
      <c r="A15" s="12"/>
      <c r="B15" s="8"/>
      <c r="C15" s="8" t="s">
        <v>21</v>
      </c>
      <c r="D15" s="9" t="s">
        <v>55</v>
      </c>
      <c r="E15" s="13"/>
      <c r="F15" s="8">
        <v>26</v>
      </c>
      <c r="G15" s="8"/>
      <c r="H15" s="11"/>
    </row>
    <row r="16" ht="33.95" customHeight="1" spans="1:8">
      <c r="A16" s="12"/>
      <c r="B16" s="8">
        <v>1565899</v>
      </c>
      <c r="C16" s="8" t="s">
        <v>18</v>
      </c>
      <c r="D16" s="9" t="s">
        <v>51</v>
      </c>
      <c r="E16" s="16" t="s">
        <v>56</v>
      </c>
      <c r="F16" s="8">
        <v>38</v>
      </c>
      <c r="G16" s="8"/>
      <c r="H16" s="11"/>
    </row>
    <row r="17" ht="33.95" customHeight="1" spans="1:8">
      <c r="A17" s="12"/>
      <c r="B17" s="8"/>
      <c r="C17" s="8" t="s">
        <v>19</v>
      </c>
      <c r="D17" s="9" t="s">
        <v>53</v>
      </c>
      <c r="E17" s="16"/>
      <c r="F17" s="8">
        <v>57</v>
      </c>
      <c r="G17" s="8">
        <v>5</v>
      </c>
      <c r="H17" s="11"/>
    </row>
    <row r="18" ht="33.95" customHeight="1" spans="1:8">
      <c r="A18" s="12"/>
      <c r="B18" s="8"/>
      <c r="C18" s="8" t="s">
        <v>20</v>
      </c>
      <c r="D18" s="9" t="s">
        <v>54</v>
      </c>
      <c r="E18" s="16"/>
      <c r="F18" s="8">
        <v>57</v>
      </c>
      <c r="G18" s="8"/>
      <c r="H18" s="11"/>
    </row>
    <row r="19" ht="33.95" customHeight="1" spans="1:8">
      <c r="A19" s="12"/>
      <c r="B19" s="8"/>
      <c r="C19" s="8" t="s">
        <v>21</v>
      </c>
      <c r="D19" s="9" t="s">
        <v>55</v>
      </c>
      <c r="E19" s="16"/>
      <c r="F19" s="8">
        <v>38</v>
      </c>
      <c r="G19" s="8"/>
      <c r="H19" s="11"/>
    </row>
    <row r="20" ht="33.95" customHeight="1" spans="1:8">
      <c r="A20" s="7" t="s">
        <v>34</v>
      </c>
      <c r="B20" s="8">
        <v>1565787</v>
      </c>
      <c r="C20" s="8" t="s">
        <v>18</v>
      </c>
      <c r="D20" s="9" t="s">
        <v>57</v>
      </c>
      <c r="E20" s="10" t="s">
        <v>58</v>
      </c>
      <c r="F20" s="8">
        <v>18</v>
      </c>
      <c r="G20" s="8"/>
      <c r="H20" s="11"/>
    </row>
    <row r="21" ht="33.95" customHeight="1" spans="1:8">
      <c r="A21" s="12"/>
      <c r="B21" s="8"/>
      <c r="C21" s="8" t="s">
        <v>19</v>
      </c>
      <c r="D21" s="9" t="s">
        <v>59</v>
      </c>
      <c r="E21" s="13"/>
      <c r="F21" s="8">
        <v>27</v>
      </c>
      <c r="G21" s="8">
        <v>5</v>
      </c>
      <c r="H21" s="11"/>
    </row>
    <row r="22" ht="33.95" customHeight="1" spans="1:8">
      <c r="A22" s="12"/>
      <c r="B22" s="8"/>
      <c r="C22" s="8" t="s">
        <v>20</v>
      </c>
      <c r="D22" s="9" t="s">
        <v>60</v>
      </c>
      <c r="E22" s="13"/>
      <c r="F22" s="8">
        <v>27</v>
      </c>
      <c r="G22" s="8"/>
      <c r="H22" s="11"/>
    </row>
    <row r="23" ht="33.95" customHeight="1" spans="1:8">
      <c r="A23" s="12"/>
      <c r="B23" s="8"/>
      <c r="C23" s="8" t="s">
        <v>21</v>
      </c>
      <c r="D23" s="9" t="s">
        <v>61</v>
      </c>
      <c r="E23" s="13"/>
      <c r="F23" s="8">
        <v>18</v>
      </c>
      <c r="G23" s="8"/>
      <c r="H23" s="11"/>
    </row>
    <row r="24" ht="33.95" customHeight="1" spans="1:8">
      <c r="A24" s="12"/>
      <c r="B24" s="8">
        <v>1565788</v>
      </c>
      <c r="C24" s="8" t="s">
        <v>18</v>
      </c>
      <c r="D24" s="9" t="s">
        <v>57</v>
      </c>
      <c r="E24" s="10" t="s">
        <v>62</v>
      </c>
      <c r="F24" s="8">
        <v>28</v>
      </c>
      <c r="G24" s="8"/>
      <c r="H24" s="11"/>
    </row>
    <row r="25" ht="33.95" customHeight="1" spans="1:8">
      <c r="A25" s="12"/>
      <c r="B25" s="8"/>
      <c r="C25" s="8" t="s">
        <v>19</v>
      </c>
      <c r="D25" s="9" t="s">
        <v>59</v>
      </c>
      <c r="E25" s="13"/>
      <c r="F25" s="8">
        <v>42</v>
      </c>
      <c r="G25" s="8">
        <v>5</v>
      </c>
      <c r="H25" s="11"/>
    </row>
    <row r="26" ht="33.95" customHeight="1" spans="1:8">
      <c r="A26" s="12"/>
      <c r="B26" s="8"/>
      <c r="C26" s="8" t="s">
        <v>20</v>
      </c>
      <c r="D26" s="9" t="s">
        <v>60</v>
      </c>
      <c r="E26" s="13"/>
      <c r="F26" s="8">
        <v>42</v>
      </c>
      <c r="G26" s="8"/>
      <c r="H26" s="11"/>
    </row>
    <row r="27" ht="33.95" customHeight="1" spans="1:8">
      <c r="A27" s="12"/>
      <c r="B27" s="8"/>
      <c r="C27" s="8" t="s">
        <v>21</v>
      </c>
      <c r="D27" s="9" t="s">
        <v>61</v>
      </c>
      <c r="E27" s="13"/>
      <c r="F27" s="8">
        <v>28</v>
      </c>
      <c r="G27" s="8"/>
      <c r="H27" s="11"/>
    </row>
    <row r="28" ht="37.5" customHeight="1" spans="6:7">
      <c r="F28" s="17">
        <f>SUM(F2:F27)</f>
        <v>859</v>
      </c>
      <c r="G28" s="17"/>
    </row>
  </sheetData>
  <mergeCells count="15">
    <mergeCell ref="A2:A11"/>
    <mergeCell ref="A12:A19"/>
    <mergeCell ref="A20:A27"/>
    <mergeCell ref="B2:B6"/>
    <mergeCell ref="B7:B11"/>
    <mergeCell ref="B12:B15"/>
    <mergeCell ref="B16:B19"/>
    <mergeCell ref="B20:B23"/>
    <mergeCell ref="B24:B27"/>
    <mergeCell ref="E2:E6"/>
    <mergeCell ref="E7:E11"/>
    <mergeCell ref="E12:E15"/>
    <mergeCell ref="E16:E19"/>
    <mergeCell ref="E20:E23"/>
    <mergeCell ref="E24:E2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E9181AX</vt:lpstr>
      <vt:lpstr>E9484AX</vt:lpstr>
      <vt:lpstr>E9494AX </vt:lpstr>
      <vt:lpstr>E9181AX&amp;E9484AX&amp;E9白俄罗斯+俄罗斯价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piuuuuuu</cp:lastModifiedBy>
  <dcterms:created xsi:type="dcterms:W3CDTF">2006-09-16T00:00:00Z</dcterms:created>
  <cp:lastPrinted>2025-03-20T09:17:00Z</cp:lastPrinted>
  <dcterms:modified xsi:type="dcterms:W3CDTF">2025-03-24T07:38:19Z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5EA44D9474024223895D47A6CA97E547_12</vt:lpwstr>
  </property>
</Properties>
</file>