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<sst xmlns="http://schemas.openxmlformats.org/spreadsheetml/2006/main" count="38" uniqueCount="24">
  <si>
    <t xml:space="preserve">TESCO印字 ,开TC证     (3双/1组打枪 2组/包） </t>
  </si>
  <si>
    <t>规格</t>
  </si>
  <si>
    <t>订单号</t>
  </si>
  <si>
    <t>合计</t>
  </si>
  <si>
    <t>单位</t>
  </si>
  <si>
    <t>17*31清包</t>
  </si>
  <si>
    <t>开口17</t>
  </si>
  <si>
    <t>只</t>
  </si>
  <si>
    <t>17*34清包</t>
  </si>
  <si>
    <t>18*36清包</t>
  </si>
  <si>
    <t>开口18</t>
  </si>
  <si>
    <t>18*39清包</t>
  </si>
  <si>
    <t>33*45混包</t>
  </si>
  <si>
    <t>开口33</t>
  </si>
  <si>
    <t>28*45混包</t>
  </si>
  <si>
    <t>开口28</t>
  </si>
  <si>
    <t>27*35混包</t>
  </si>
  <si>
    <t>开口27</t>
  </si>
  <si>
    <t>防潮袋(规格)</t>
  </si>
  <si>
    <t>60*40*40</t>
  </si>
  <si>
    <t>60*40*30</t>
  </si>
  <si>
    <t>60*40*25</t>
  </si>
  <si>
    <t>60*40*20</t>
  </si>
  <si>
    <t>60*40*15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</si>
</sst>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49" applyNumberFormat="1" applyFont="1" applyFill="1" applyBorder="1" applyAlignment="1">
      <alignment horizontal="center" vertical="center"/>
    </xf>
    <xf numFmtId="0" fontId="4" fillId="0" borderId="3" xfId="49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988FB"/>
      <color rgb="00EFE4B7"/>
      <color rgb="00EB87D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E21" sqref="E21"/>
    </sheetView>
  </sheetViews>
  <sheetFormatPr defaultColWidth="9" defaultRowHeight="14.4"/>
  <cols>
    <col min="1" max="1" width="16.3796296296296" style="2" customWidth="1"/>
    <col min="7" max="7" width="9" customWidth="1"/>
    <col min="8" max="8" width="12.1296296296296" style="3" customWidth="1"/>
  </cols>
  <sheetData>
    <row r="1" s="1" customFormat="1" ht="28" customHeight="1" spans="1:9">
      <c r="A1" s="4" t="s">
        <v>0</v>
      </c>
      <c r="B1" s="5"/>
      <c r="C1" s="5"/>
      <c r="D1" s="5"/>
      <c r="E1" s="5"/>
      <c r="F1" s="5"/>
      <c r="G1" s="5"/>
      <c r="H1" s="6"/>
      <c r="I1" s="13"/>
    </row>
    <row r="2" s="1" customFormat="1" ht="16.5" customHeight="1" spans="1:9">
      <c r="A2" s="7" t="s">
        <v>1</v>
      </c>
      <c r="B2" s="8" t="s">
        <v>2</v>
      </c>
      <c r="C2" s="9">
        <v>27771</v>
      </c>
      <c r="D2" s="9">
        <v>27772</v>
      </c>
      <c r="E2" s="9">
        <v>27773</v>
      </c>
      <c r="F2" s="9">
        <v>27774</v>
      </c>
      <c r="G2" s="9">
        <v>27775</v>
      </c>
      <c r="H2" s="10" t="s">
        <v>3</v>
      </c>
      <c r="I2" s="7" t="s">
        <v>4</v>
      </c>
    </row>
    <row r="3" s="1" customFormat="1" ht="16.5" customHeight="1" spans="1:9">
      <c r="A3" s="7" t="s">
        <v>5</v>
      </c>
      <c r="B3" s="8" t="s">
        <v>6</v>
      </c>
      <c r="C3" s="7">
        <f>1086/6+2514/6</f>
        <v>600</v>
      </c>
      <c r="D3" s="7"/>
      <c r="E3" s="7">
        <f>1122/6+1920/6+1920/6</f>
        <v>827</v>
      </c>
      <c r="F3" s="7">
        <f>2454/6+1440/6</f>
        <v>649</v>
      </c>
      <c r="G3" s="7"/>
      <c r="H3" s="10">
        <f t="shared" ref="H3:H9" si="0">C3+D3+E3+F3+G3</f>
        <v>2076</v>
      </c>
      <c r="I3" s="7" t="s">
        <v>7</v>
      </c>
    </row>
    <row r="4" s="1" customFormat="1" ht="17.25" customHeight="1" spans="1:9">
      <c r="A4" s="7" t="s">
        <v>8</v>
      </c>
      <c r="B4" s="8" t="s">
        <v>6</v>
      </c>
      <c r="C4" s="7">
        <f>3216/6</f>
        <v>536</v>
      </c>
      <c r="D4" s="7"/>
      <c r="E4" s="7">
        <f>6804/6+5760/6+5760/6</f>
        <v>3054</v>
      </c>
      <c r="F4" s="7">
        <f>7608/6+6480/6</f>
        <v>2348</v>
      </c>
      <c r="G4" s="7"/>
      <c r="H4" s="10">
        <f t="shared" si="0"/>
        <v>5938</v>
      </c>
      <c r="I4" s="7" t="s">
        <v>7</v>
      </c>
    </row>
    <row r="5" s="1" customFormat="1" ht="17.25" customHeight="1" spans="1:9">
      <c r="A5" s="7" t="s">
        <v>9</v>
      </c>
      <c r="B5" s="8" t="s">
        <v>10</v>
      </c>
      <c r="C5" s="7">
        <f>3258/6</f>
        <v>543</v>
      </c>
      <c r="D5" s="7"/>
      <c r="E5" s="7">
        <f>4542/6+3360/6+3360/6+2280/6+960/6+960/6</f>
        <v>2577</v>
      </c>
      <c r="F5" s="7">
        <f>5706/6+7380/6</f>
        <v>2181</v>
      </c>
      <c r="G5" s="7"/>
      <c r="H5" s="10">
        <f t="shared" si="0"/>
        <v>5301</v>
      </c>
      <c r="I5" s="7" t="s">
        <v>7</v>
      </c>
    </row>
    <row r="6" s="1" customFormat="1" ht="17.25" customHeight="1" spans="1:9">
      <c r="A6" s="11" t="s">
        <v>11</v>
      </c>
      <c r="B6" s="8" t="s">
        <v>10</v>
      </c>
      <c r="C6" s="7"/>
      <c r="D6" s="7"/>
      <c r="E6" s="7"/>
      <c r="F6" s="7">
        <f>1170/6+2700/6</f>
        <v>645</v>
      </c>
      <c r="G6" s="7"/>
      <c r="H6" s="10">
        <f t="shared" si="0"/>
        <v>645</v>
      </c>
      <c r="I6" s="7" t="s">
        <v>7</v>
      </c>
    </row>
    <row r="7" s="1" customFormat="1" ht="17.25" customHeight="1" spans="1:9">
      <c r="A7" s="7" t="s">
        <v>12</v>
      </c>
      <c r="B7" s="8" t="s">
        <v>13</v>
      </c>
      <c r="C7" s="7"/>
      <c r="D7" s="7"/>
      <c r="E7" s="7"/>
      <c r="F7" s="7">
        <v>572</v>
      </c>
      <c r="G7" s="7">
        <f>16296/24</f>
        <v>679</v>
      </c>
      <c r="H7" s="10">
        <f t="shared" si="0"/>
        <v>1251</v>
      </c>
      <c r="I7" s="7" t="s">
        <v>7</v>
      </c>
    </row>
    <row r="8" s="1" customFormat="1" ht="17.25" customHeight="1" spans="1:9">
      <c r="A8" s="7" t="s">
        <v>14</v>
      </c>
      <c r="B8" s="8" t="s">
        <v>15</v>
      </c>
      <c r="C8" s="7"/>
      <c r="D8" s="7">
        <v>228</v>
      </c>
      <c r="E8" s="7">
        <f>13728/24</f>
        <v>572</v>
      </c>
      <c r="F8" s="7"/>
      <c r="G8" s="7"/>
      <c r="H8" s="10">
        <f t="shared" si="0"/>
        <v>800</v>
      </c>
      <c r="I8" s="7" t="s">
        <v>7</v>
      </c>
    </row>
    <row r="9" s="1" customFormat="1" ht="17.25" customHeight="1" spans="1:9">
      <c r="A9" s="11" t="s">
        <v>16</v>
      </c>
      <c r="B9" s="8" t="s">
        <v>17</v>
      </c>
      <c r="C9" s="7">
        <v>1449</v>
      </c>
      <c r="D9" s="7"/>
      <c r="E9" s="7"/>
      <c r="F9" s="7"/>
      <c r="G9" s="7"/>
      <c r="H9" s="10">
        <f t="shared" si="0"/>
        <v>1449</v>
      </c>
      <c r="I9" s="7" t="s">
        <v>7</v>
      </c>
    </row>
    <row r="10" s="1" customFormat="1" ht="17.25" customHeight="1" spans="1:9">
      <c r="A10" s="11" t="s">
        <v>18</v>
      </c>
      <c r="B10" s="12"/>
      <c r="C10" s="7"/>
      <c r="D10" s="7"/>
      <c r="E10" s="7"/>
      <c r="F10" s="7"/>
      <c r="G10" s="7"/>
      <c r="H10" s="10">
        <f t="shared" ref="H10:H16" si="1">C10+D10+E10+F10+G10</f>
        <v>0</v>
      </c>
      <c r="I10" s="7"/>
    </row>
    <row r="11" s="1" customFormat="1" ht="17.25" customHeight="1" spans="1:9">
      <c r="A11" s="11" t="s">
        <v>19</v>
      </c>
      <c r="B11" s="12"/>
      <c r="C11" s="7"/>
      <c r="D11" s="7">
        <v>31</v>
      </c>
      <c r="E11" s="7"/>
      <c r="F11" s="7"/>
      <c r="G11" s="7">
        <v>67</v>
      </c>
      <c r="H11" s="10">
        <f t="shared" si="1"/>
        <v>98</v>
      </c>
      <c r="I11" s="7" t="s">
        <v>7</v>
      </c>
    </row>
    <row r="12" s="1" customFormat="1" ht="17.25" customHeight="1" spans="1:9">
      <c r="A12" s="11" t="s">
        <v>20</v>
      </c>
      <c r="B12" s="12"/>
      <c r="C12" s="7"/>
      <c r="D12" s="7">
        <v>2</v>
      </c>
      <c r="E12" s="7"/>
      <c r="F12" s="7"/>
      <c r="G12" s="7">
        <v>2</v>
      </c>
      <c r="H12" s="10">
        <f t="shared" si="1"/>
        <v>4</v>
      </c>
      <c r="I12" s="7" t="s">
        <v>7</v>
      </c>
    </row>
    <row r="13" s="1" customFormat="1" ht="17.25" customHeight="1" spans="1:9">
      <c r="A13" s="11" t="s">
        <v>21</v>
      </c>
      <c r="B13" s="12"/>
      <c r="C13" s="7"/>
      <c r="D13" s="7">
        <v>1</v>
      </c>
      <c r="E13" s="7"/>
      <c r="F13" s="7"/>
      <c r="G13" s="7"/>
      <c r="H13" s="10">
        <f t="shared" si="1"/>
        <v>1</v>
      </c>
      <c r="I13" s="7" t="s">
        <v>7</v>
      </c>
    </row>
    <row r="14" s="1" customFormat="1" ht="17.25" customHeight="1" spans="1:9">
      <c r="A14" s="11" t="s">
        <v>22</v>
      </c>
      <c r="B14" s="12"/>
      <c r="C14" s="7"/>
      <c r="D14" s="7">
        <v>2</v>
      </c>
      <c r="E14" s="7"/>
      <c r="F14" s="7"/>
      <c r="G14" s="7">
        <v>1</v>
      </c>
      <c r="H14" s="10">
        <f t="shared" si="1"/>
        <v>3</v>
      </c>
      <c r="I14" s="7" t="s">
        <v>7</v>
      </c>
    </row>
    <row r="15" s="1" customFormat="1" ht="17.25" customHeight="1" spans="1:9">
      <c r="A15" s="11" t="s">
        <v>23</v>
      </c>
      <c r="B15" s="12"/>
      <c r="C15" s="7"/>
      <c r="D15" s="7">
        <v>3</v>
      </c>
      <c r="E15" s="7"/>
      <c r="F15" s="7"/>
      <c r="G15" s="7">
        <v>4</v>
      </c>
      <c r="H15" s="10">
        <f t="shared" si="1"/>
        <v>7</v>
      </c>
      <c r="I15" s="7" t="s">
        <v>7</v>
      </c>
    </row>
    <row r="16" s="1" customFormat="1" ht="21" customHeight="1" spans="1:9">
      <c r="A16" s="7"/>
      <c r="B16" s="8"/>
      <c r="C16" s="7"/>
      <c r="D16" s="7"/>
      <c r="E16" s="7"/>
      <c r="F16" s="7"/>
      <c r="G16" s="7"/>
      <c r="H16" s="10">
        <f>SUM(H3:H15)</f>
        <v>17573</v>
      </c>
      <c r="I16" s="7" t="s">
        <v>7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Nancy</cp:lastModifiedBy>
  <dcterms:created xsi:type="dcterms:W3CDTF">2021-04-03T08:42:00Z</dcterms:created>
  <dcterms:modified xsi:type="dcterms:W3CDTF">2025-03-24T02:47:59Z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1B43213A87AE4D4BBFB0BE5C3090B1FD_13</vt:lpwstr>
  </property>
  <property fmtid="{D5CDD505-2E9C-101B-9397-08002B2CF9AE}" pid="3" name="KSOProductBuildVer">
    <vt:lpwstr>2052-12.1.0.20305</vt:lpwstr>
  </property>
</Properties>
</file>