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852"/>
  </bookViews>
  <sheets>
    <sheet name="378277成人RETAIL单" sheetId="1" r:id="rId1"/>
  </sheets>
  <definedNames>
    <definedName name="_xlnm._FilterDatabase" localSheetId="0" hidden="1">'378277成人RETAIL单'!$A$1:$F$15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<sst xmlns="http://schemas.openxmlformats.org/spreadsheetml/2006/main" count="67" uniqueCount="20">
  <si>
    <r>
      <rPr>
        <sz val="12"/>
        <rFont val="宋体"/>
        <charset val="134"/>
      </rPr>
      <t>S</t>
    </r>
    <r>
      <rPr>
        <sz val="12"/>
        <rFont val="宋体"/>
        <charset val="134"/>
      </rPr>
      <t>TYLE NO.</t>
    </r>
  </si>
  <si>
    <t>COLOR</t>
  </si>
  <si>
    <r>
      <rPr>
        <sz val="12"/>
        <rFont val="宋体"/>
        <charset val="134"/>
      </rPr>
      <t>S</t>
    </r>
    <r>
      <rPr>
        <sz val="12"/>
        <rFont val="宋体"/>
        <charset val="134"/>
      </rPr>
      <t>IZE</t>
    </r>
  </si>
  <si>
    <t>总订单数</t>
  </si>
  <si>
    <t>3/6下单数</t>
  </si>
  <si>
    <t>吊牌</t>
  </si>
  <si>
    <t>842-2724</t>
  </si>
  <si>
    <t>OLI-OLIVE 军绿组合点子纱</t>
  </si>
  <si>
    <t>XS</t>
  </si>
  <si>
    <t>S</t>
  </si>
  <si>
    <t>M</t>
  </si>
  <si>
    <t>L</t>
  </si>
  <si>
    <t>XL</t>
  </si>
  <si>
    <t>XXL</t>
  </si>
  <si>
    <t>TTL</t>
  </si>
  <si>
    <t>PT8-PEBBLE TWEED 米白组合点子纱</t>
  </si>
  <si>
    <r>
      <rPr>
        <b/>
        <sz val="12"/>
        <rFont val="宋体"/>
        <charset val="134"/>
      </rPr>
      <t>挂牌（价钱牌）：</t>
    </r>
    <r>
      <rPr>
        <b/>
        <sz val="12"/>
        <color rgb="FFFF0000"/>
        <rFont val="宋体"/>
        <charset val="134"/>
      </rPr>
      <t>代码： BD-09-805-B</t>
    </r>
    <r>
      <rPr>
        <b/>
        <sz val="12"/>
        <rFont val="宋体"/>
        <charset val="134"/>
      </rPr>
      <t>，艾利网上订购，</t>
    </r>
    <r>
      <rPr>
        <b/>
        <sz val="12"/>
        <color rgb="FFFF0000"/>
        <rFont val="宋体"/>
        <charset val="134"/>
      </rPr>
      <t>需要挂牌+绳子+贴纸一起</t>
    </r>
    <r>
      <rPr>
        <b/>
        <sz val="12"/>
        <rFont val="宋体"/>
        <charset val="134"/>
      </rPr>
      <t>，参考样式</t>
    </r>
  </si>
  <si>
    <t>RETAIL单</t>
  </si>
  <si>
    <t>合计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</si>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</sst>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26"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Fo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" xfId="49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105410</xdr:colOff>
      <xdr:row>53</xdr:row>
      <xdr:rowOff>28575</xdr:rowOff>
    </xdr:from>
    <xdr:to>
      <xdr:col>3</xdr:col>
      <xdr:colOff>201930</xdr:colOff>
      <xdr:row>63</xdr:row>
      <xdr:rowOff>140970</xdr:rowOff>
    </xdr:to>
    <xdr:pic>
      <xdr:nvPicPr>
        <xdr:cNvPr id="2" name="图片 1" descr="image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5410" y="10144125"/>
          <a:ext cx="4287520" cy="1922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77470</xdr:colOff>
      <xdr:row>31</xdr:row>
      <xdr:rowOff>0</xdr:rowOff>
    </xdr:from>
    <xdr:to>
      <xdr:col>3</xdr:col>
      <xdr:colOff>313690</xdr:colOff>
      <xdr:row>41</xdr:row>
      <xdr:rowOff>143510</xdr:rowOff>
    </xdr:to>
    <xdr:pic>
      <xdr:nvPicPr>
        <xdr:cNvPr id="3" name="图片 2" descr="image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7470" y="6134100"/>
          <a:ext cx="4427220" cy="195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76200</xdr:colOff>
      <xdr:row>19</xdr:row>
      <xdr:rowOff>57150</xdr:rowOff>
    </xdr:from>
    <xdr:to>
      <xdr:col>3</xdr:col>
      <xdr:colOff>360045</xdr:colOff>
      <xdr:row>30</xdr:row>
      <xdr:rowOff>46990</xdr:rowOff>
    </xdr:to>
    <xdr:pic>
      <xdr:nvPicPr>
        <xdr:cNvPr id="4" name="图片 3" descr="image.png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76200" y="4019550"/>
          <a:ext cx="4474845" cy="198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133350</xdr:colOff>
      <xdr:row>42</xdr:row>
      <xdr:rowOff>47625</xdr:rowOff>
    </xdr:from>
    <xdr:to>
      <xdr:col>3</xdr:col>
      <xdr:colOff>316865</xdr:colOff>
      <xdr:row>52</xdr:row>
      <xdr:rowOff>133985</xdr:rowOff>
    </xdr:to>
    <xdr:pic>
      <xdr:nvPicPr>
        <xdr:cNvPr id="5" name="图片 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3350" y="8172450"/>
          <a:ext cx="4374515" cy="18961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0FCC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U46"/>
  <sheetViews>
    <sheetView tabSelected="1" topLeftCell="C1" workbookViewId="0">
      <selection activeCell="G1" sqref="G$1:W$1048576"/>
    </sheetView>
  </sheetViews>
  <sheetFormatPr defaultColWidth="9" defaultRowHeight="14.25"/>
  <cols>
    <col min="2" max="2" width="11.25" style="1" customWidth="1"/>
    <col min="3" max="3" width="34.75" style="2" customWidth="1"/>
    <col min="4" max="5" width="9" style="1"/>
    <col min="6" max="6" width="11.625" style="1" customWidth="1"/>
    <col min="7" max="9" width="13.5" hidden="1" customWidth="1"/>
    <col min="10" max="10" width="13.5" style="3" hidden="1" customWidth="1"/>
    <col min="11" max="23" width="9" hidden="1" customWidth="1"/>
  </cols>
  <sheetData>
    <row r="1" s="1" customFormat="1" ht="34.5" customHeight="1" spans="1:17">
      <c r="A1" s="4"/>
      <c r="B1" s="5" t="s">
        <v>0</v>
      </c>
      <c r="C1" s="6" t="s">
        <v>1</v>
      </c>
      <c r="D1" s="5" t="s">
        <v>2</v>
      </c>
      <c r="E1" s="7" t="s">
        <v>3</v>
      </c>
      <c r="F1" s="8" t="s">
        <v>4</v>
      </c>
      <c r="G1" s="9"/>
      <c r="H1" s="10"/>
      <c r="I1" s="10"/>
      <c r="J1" s="19"/>
      <c r="K1"/>
      <c r="L1"/>
      <c r="M1"/>
      <c r="N1"/>
      <c r="O1"/>
      <c r="P1"/>
      <c r="Q1"/>
    </row>
    <row r="2" s="1" customFormat="1" ht="15.75" customHeight="1" spans="1:11">
      <c r="A2" s="4" t="s">
        <v>5</v>
      </c>
      <c r="B2" s="4" t="s">
        <v>6</v>
      </c>
      <c r="C2" s="4" t="s">
        <v>7</v>
      </c>
      <c r="D2" s="11" t="s">
        <v>8</v>
      </c>
      <c r="E2" s="12">
        <v>1101</v>
      </c>
      <c r="F2" s="13">
        <v>1125</v>
      </c>
      <c r="G2" s="10">
        <f t="shared" ref="G2:G15" si="0">E2*0.02</f>
        <v>22.02</v>
      </c>
      <c r="H2" s="14">
        <f t="shared" ref="H2:H15" si="1">G2+E2</f>
        <v>1123.02</v>
      </c>
      <c r="I2" s="10">
        <f t="shared" ref="I2:I15" si="2">F2-E2</f>
        <v>24</v>
      </c>
      <c r="J2" s="19">
        <f t="shared" ref="J2:J15" si="3">F2/E2</f>
        <v>1.02179836512262</v>
      </c>
      <c r="K2"/>
    </row>
    <row r="3" s="1" customFormat="1" ht="15.75" customHeight="1" spans="1:10">
      <c r="A3" s="4" t="s">
        <v>5</v>
      </c>
      <c r="B3" s="4" t="s">
        <v>6</v>
      </c>
      <c r="C3" s="4" t="s">
        <v>7</v>
      </c>
      <c r="D3" s="11" t="s">
        <v>9</v>
      </c>
      <c r="E3" s="12">
        <v>1733</v>
      </c>
      <c r="F3" s="13">
        <v>1770</v>
      </c>
      <c r="G3" s="10">
        <f t="shared" si="0"/>
        <v>34.66</v>
      </c>
      <c r="H3" s="14">
        <f t="shared" si="1"/>
        <v>1767.66</v>
      </c>
      <c r="I3" s="10">
        <f t="shared" si="2"/>
        <v>37</v>
      </c>
      <c r="J3" s="19">
        <f t="shared" si="3"/>
        <v>1.02135025966532</v>
      </c>
    </row>
    <row r="4" s="1" customFormat="1" ht="15.75" customHeight="1" spans="1:10">
      <c r="A4" s="4" t="s">
        <v>5</v>
      </c>
      <c r="B4" s="4" t="s">
        <v>6</v>
      </c>
      <c r="C4" s="4" t="s">
        <v>7</v>
      </c>
      <c r="D4" s="11" t="s">
        <v>10</v>
      </c>
      <c r="E4" s="12">
        <v>2804</v>
      </c>
      <c r="F4" s="13">
        <v>2860</v>
      </c>
      <c r="G4" s="10">
        <f t="shared" si="0"/>
        <v>56.08</v>
      </c>
      <c r="H4" s="14">
        <f t="shared" si="1"/>
        <v>2860.08</v>
      </c>
      <c r="I4" s="10">
        <f t="shared" si="2"/>
        <v>56</v>
      </c>
      <c r="J4" s="19">
        <f t="shared" si="3"/>
        <v>1.01997146932953</v>
      </c>
    </row>
    <row r="5" s="1" customFormat="1" ht="15.75" customHeight="1" spans="1:19">
      <c r="A5" s="4" t="s">
        <v>5</v>
      </c>
      <c r="B5" s="4" t="s">
        <v>6</v>
      </c>
      <c r="C5" s="4" t="s">
        <v>7</v>
      </c>
      <c r="D5" s="11" t="s">
        <v>11</v>
      </c>
      <c r="E5" s="12">
        <v>2514</v>
      </c>
      <c r="F5" s="13">
        <v>2565</v>
      </c>
      <c r="G5" s="10">
        <f t="shared" si="0"/>
        <v>50.28</v>
      </c>
      <c r="H5" s="14">
        <f t="shared" si="1"/>
        <v>2564.28</v>
      </c>
      <c r="I5" s="10">
        <f t="shared" si="2"/>
        <v>51</v>
      </c>
      <c r="J5" s="19">
        <f t="shared" si="3"/>
        <v>1.02028639618138</v>
      </c>
      <c r="L5" s="10"/>
      <c r="M5" s="10"/>
      <c r="N5" s="10"/>
      <c r="O5" s="10"/>
      <c r="P5" s="10"/>
      <c r="Q5" s="10"/>
      <c r="R5" s="10"/>
      <c r="S5" s="10"/>
    </row>
    <row r="6" s="1" customFormat="1" ht="15.75" customHeight="1" spans="1:10">
      <c r="A6" s="4" t="s">
        <v>5</v>
      </c>
      <c r="B6" s="4" t="s">
        <v>6</v>
      </c>
      <c r="C6" s="4" t="s">
        <v>7</v>
      </c>
      <c r="D6" s="11" t="s">
        <v>12</v>
      </c>
      <c r="E6" s="12">
        <v>1619</v>
      </c>
      <c r="F6" s="13">
        <v>1650</v>
      </c>
      <c r="G6" s="10">
        <f t="shared" si="0"/>
        <v>32.38</v>
      </c>
      <c r="H6" s="14">
        <f t="shared" si="1"/>
        <v>1651.38</v>
      </c>
      <c r="I6" s="10">
        <f t="shared" si="2"/>
        <v>31</v>
      </c>
      <c r="J6" s="19">
        <f t="shared" si="3"/>
        <v>1.01914762198888</v>
      </c>
    </row>
    <row r="7" s="1" customFormat="1" ht="15.75" customHeight="1" spans="1:20">
      <c r="A7" s="4" t="s">
        <v>5</v>
      </c>
      <c r="B7" s="4" t="s">
        <v>6</v>
      </c>
      <c r="C7" s="4" t="s">
        <v>7</v>
      </c>
      <c r="D7" s="11" t="s">
        <v>13</v>
      </c>
      <c r="E7" s="12">
        <v>809</v>
      </c>
      <c r="F7" s="13">
        <v>825</v>
      </c>
      <c r="G7" s="10">
        <f t="shared" si="0"/>
        <v>16.18</v>
      </c>
      <c r="H7" s="14">
        <f t="shared" si="1"/>
        <v>825.18</v>
      </c>
      <c r="I7" s="10">
        <f t="shared" si="2"/>
        <v>16</v>
      </c>
      <c r="J7" s="19">
        <f t="shared" si="3"/>
        <v>1.01977750309023</v>
      </c>
      <c r="L7" s="20"/>
      <c r="M7" s="10"/>
      <c r="N7" s="10"/>
      <c r="O7" s="10"/>
      <c r="P7" s="10"/>
      <c r="Q7" s="10"/>
      <c r="R7" s="10"/>
      <c r="S7" s="10"/>
      <c r="T7" s="10"/>
    </row>
    <row r="8" s="1" customFormat="1" ht="15.75" customHeight="1" spans="1:20">
      <c r="A8" s="4"/>
      <c r="B8" s="15"/>
      <c r="C8" s="15"/>
      <c r="D8" s="15" t="s">
        <v>14</v>
      </c>
      <c r="E8" s="15">
        <f>SUM(E2:E7)</f>
        <v>10580</v>
      </c>
      <c r="F8" s="13">
        <f>SUM(F2:F7)</f>
        <v>10795</v>
      </c>
      <c r="G8" s="10">
        <f t="shared" si="0"/>
        <v>211.6</v>
      </c>
      <c r="H8" s="14">
        <f t="shared" si="1"/>
        <v>10791.6</v>
      </c>
      <c r="I8" s="10">
        <f t="shared" si="2"/>
        <v>215</v>
      </c>
      <c r="J8" s="19">
        <f t="shared" si="3"/>
        <v>1.0203213610586</v>
      </c>
      <c r="L8" s="20"/>
      <c r="M8" s="10"/>
      <c r="N8" s="10"/>
      <c r="O8" s="10"/>
      <c r="P8" s="10"/>
      <c r="Q8" s="10"/>
      <c r="R8" s="10"/>
      <c r="S8" s="10"/>
      <c r="T8" s="10"/>
    </row>
    <row r="9" s="1" customFormat="1" ht="15.75" customHeight="1" spans="1:20">
      <c r="A9" s="4" t="s">
        <v>5</v>
      </c>
      <c r="B9" s="4" t="s">
        <v>6</v>
      </c>
      <c r="C9" s="4" t="s">
        <v>15</v>
      </c>
      <c r="D9" s="11" t="s">
        <v>8</v>
      </c>
      <c r="E9" s="12">
        <v>969</v>
      </c>
      <c r="F9" s="13">
        <v>990</v>
      </c>
      <c r="G9" s="10">
        <f t="shared" si="0"/>
        <v>19.38</v>
      </c>
      <c r="H9" s="14">
        <f t="shared" si="1"/>
        <v>988.38</v>
      </c>
      <c r="I9" s="10">
        <f t="shared" si="2"/>
        <v>21</v>
      </c>
      <c r="J9" s="19">
        <f t="shared" si="3"/>
        <v>1.02167182662539</v>
      </c>
      <c r="L9" s="20"/>
      <c r="M9" s="10"/>
      <c r="N9" s="10"/>
      <c r="O9" s="10"/>
      <c r="P9" s="10"/>
      <c r="Q9" s="10"/>
      <c r="R9" s="10"/>
      <c r="S9" s="10"/>
      <c r="T9" s="10"/>
    </row>
    <row r="10" s="1" customFormat="1" ht="15.75" customHeight="1" spans="1:20">
      <c r="A10" s="4" t="s">
        <v>5</v>
      </c>
      <c r="B10" s="4" t="s">
        <v>6</v>
      </c>
      <c r="C10" s="4" t="s">
        <v>15</v>
      </c>
      <c r="D10" s="11" t="s">
        <v>9</v>
      </c>
      <c r="E10" s="12">
        <v>1499</v>
      </c>
      <c r="F10" s="13">
        <v>1530</v>
      </c>
      <c r="G10" s="10">
        <f t="shared" si="0"/>
        <v>29.98</v>
      </c>
      <c r="H10" s="14">
        <f t="shared" si="1"/>
        <v>1528.98</v>
      </c>
      <c r="I10" s="10">
        <f t="shared" si="2"/>
        <v>31</v>
      </c>
      <c r="J10" s="19">
        <f t="shared" si="3"/>
        <v>1.02068045363576</v>
      </c>
      <c r="L10" s="20"/>
      <c r="M10" s="10"/>
      <c r="N10" s="10"/>
      <c r="O10" s="10"/>
      <c r="P10" s="10"/>
      <c r="Q10" s="10"/>
      <c r="R10" s="10"/>
      <c r="S10" s="10"/>
      <c r="T10" s="10"/>
    </row>
    <row r="11" s="1" customFormat="1" ht="15.75" customHeight="1" spans="1:10">
      <c r="A11" s="4" t="s">
        <v>5</v>
      </c>
      <c r="B11" s="4" t="s">
        <v>6</v>
      </c>
      <c r="C11" s="4" t="s">
        <v>15</v>
      </c>
      <c r="D11" s="11" t="s">
        <v>10</v>
      </c>
      <c r="E11" s="12">
        <v>2419</v>
      </c>
      <c r="F11" s="13">
        <v>2470</v>
      </c>
      <c r="G11" s="10">
        <f t="shared" si="0"/>
        <v>48.38</v>
      </c>
      <c r="H11" s="14">
        <f t="shared" si="1"/>
        <v>2467.38</v>
      </c>
      <c r="I11" s="10">
        <f t="shared" si="2"/>
        <v>51</v>
      </c>
      <c r="J11" s="19">
        <f t="shared" si="3"/>
        <v>1.02108309218685</v>
      </c>
    </row>
    <row r="12" s="1" customFormat="1" ht="15.75" customHeight="1" spans="1:20">
      <c r="A12" s="4" t="s">
        <v>5</v>
      </c>
      <c r="B12" s="4" t="s">
        <v>6</v>
      </c>
      <c r="C12" s="4" t="s">
        <v>15</v>
      </c>
      <c r="D12" s="11" t="s">
        <v>11</v>
      </c>
      <c r="E12" s="12">
        <v>2129</v>
      </c>
      <c r="F12" s="13">
        <v>2170</v>
      </c>
      <c r="G12" s="10">
        <f t="shared" si="0"/>
        <v>42.58</v>
      </c>
      <c r="H12" s="14">
        <f t="shared" si="1"/>
        <v>2171.58</v>
      </c>
      <c r="I12" s="10">
        <f t="shared" si="2"/>
        <v>41</v>
      </c>
      <c r="J12" s="19">
        <f t="shared" si="3"/>
        <v>1.01925786754345</v>
      </c>
      <c r="L12" s="20"/>
      <c r="M12" s="10"/>
      <c r="N12" s="10"/>
      <c r="O12" s="10"/>
      <c r="P12" s="10"/>
      <c r="Q12" s="10"/>
      <c r="R12" s="10"/>
      <c r="S12" s="10"/>
      <c r="T12" s="10"/>
    </row>
    <row r="13" s="1" customFormat="1" ht="15.75" customHeight="1" spans="1:20">
      <c r="A13" s="4" t="s">
        <v>5</v>
      </c>
      <c r="B13" s="4" t="s">
        <v>6</v>
      </c>
      <c r="C13" s="4" t="s">
        <v>15</v>
      </c>
      <c r="D13" s="11" t="s">
        <v>12</v>
      </c>
      <c r="E13" s="12">
        <v>1353</v>
      </c>
      <c r="F13" s="13">
        <v>1380</v>
      </c>
      <c r="G13" s="10">
        <f t="shared" si="0"/>
        <v>27.06</v>
      </c>
      <c r="H13" s="14">
        <f t="shared" si="1"/>
        <v>1380.06</v>
      </c>
      <c r="I13" s="10">
        <f t="shared" si="2"/>
        <v>27</v>
      </c>
      <c r="J13" s="19">
        <f t="shared" si="3"/>
        <v>1.019955654102</v>
      </c>
      <c r="L13" s="20"/>
      <c r="M13" s="10"/>
      <c r="N13" s="10"/>
      <c r="O13" s="10"/>
      <c r="P13" s="10"/>
      <c r="Q13" s="10"/>
      <c r="R13" s="10"/>
      <c r="S13" s="10"/>
      <c r="T13" s="10"/>
    </row>
    <row r="14" s="1" customFormat="1" ht="15.75" customHeight="1" spans="1:20">
      <c r="A14" s="4" t="s">
        <v>5</v>
      </c>
      <c r="B14" s="4" t="s">
        <v>6</v>
      </c>
      <c r="C14" s="4" t="s">
        <v>15</v>
      </c>
      <c r="D14" s="11" t="s">
        <v>13</v>
      </c>
      <c r="E14" s="12">
        <v>630</v>
      </c>
      <c r="F14" s="13">
        <v>645</v>
      </c>
      <c r="G14" s="10">
        <f t="shared" si="0"/>
        <v>12.6</v>
      </c>
      <c r="H14" s="14">
        <f t="shared" si="1"/>
        <v>642.6</v>
      </c>
      <c r="I14" s="10">
        <f t="shared" si="2"/>
        <v>15</v>
      </c>
      <c r="J14" s="19">
        <f t="shared" si="3"/>
        <v>1.02380952380952</v>
      </c>
      <c r="L14" s="20"/>
      <c r="M14" s="10"/>
      <c r="N14" s="10"/>
      <c r="O14" s="10"/>
      <c r="P14" s="10"/>
      <c r="Q14" s="10"/>
      <c r="R14" s="10"/>
      <c r="S14" s="10"/>
      <c r="T14" s="10"/>
    </row>
    <row r="15" s="1" customFormat="1" ht="15.75" customHeight="1" spans="1:20">
      <c r="A15" s="4"/>
      <c r="B15" s="15"/>
      <c r="C15" s="15"/>
      <c r="D15" s="15" t="s">
        <v>14</v>
      </c>
      <c r="E15" s="15">
        <f>SUM(E9:E14)</f>
        <v>8999</v>
      </c>
      <c r="F15" s="13">
        <f>SUM(F9:F14)</f>
        <v>9185</v>
      </c>
      <c r="G15" s="10">
        <f t="shared" si="0"/>
        <v>179.98</v>
      </c>
      <c r="H15" s="14">
        <f t="shared" si="1"/>
        <v>9178.98</v>
      </c>
      <c r="I15" s="10">
        <f t="shared" si="2"/>
        <v>186</v>
      </c>
      <c r="J15" s="19">
        <f t="shared" si="3"/>
        <v>1.02066896321814</v>
      </c>
      <c r="L15" s="20"/>
      <c r="M15" s="10"/>
      <c r="N15" s="10"/>
      <c r="O15" s="10"/>
      <c r="P15" s="10"/>
      <c r="Q15" s="10"/>
      <c r="R15" s="10"/>
      <c r="S15" s="10"/>
      <c r="T15" s="10"/>
    </row>
    <row r="16" spans="12:20">
      <c r="L16" s="20"/>
      <c r="M16" s="10"/>
      <c r="N16" s="10"/>
      <c r="O16" s="10"/>
      <c r="P16" s="10"/>
      <c r="Q16" s="10"/>
      <c r="R16" s="10"/>
      <c r="S16" s="10"/>
      <c r="T16" s="10"/>
    </row>
    <row r="17" spans="12:20">
      <c r="L17" s="20"/>
      <c r="M17" s="10"/>
      <c r="N17" s="10"/>
      <c r="O17" s="10"/>
      <c r="P17" s="10"/>
      <c r="Q17" s="10"/>
      <c r="R17" s="10"/>
      <c r="S17" s="10"/>
      <c r="T17" s="10"/>
    </row>
    <row r="18" spans="1:6">
      <c r="A18" s="16" t="s">
        <v>16</v>
      </c>
      <c r="B18" s="17"/>
      <c r="C18" s="18"/>
      <c r="D18" s="17"/>
      <c r="E18" s="17"/>
      <c r="F18" s="17"/>
    </row>
    <row r="23" spans="12:12">
      <c r="L23" t="s">
        <v>17</v>
      </c>
    </row>
    <row r="24" spans="13:21">
      <c r="M24" s="1" t="s">
        <v>8</v>
      </c>
      <c r="N24" s="1" t="s">
        <v>9</v>
      </c>
      <c r="O24" s="1" t="s">
        <v>10</v>
      </c>
      <c r="P24" s="1" t="s">
        <v>11</v>
      </c>
      <c r="Q24" s="1" t="s">
        <v>12</v>
      </c>
      <c r="R24" s="1" t="s">
        <v>13</v>
      </c>
      <c r="S24" s="1" t="s">
        <v>18</v>
      </c>
      <c r="T24" s="1"/>
      <c r="U24" s="1"/>
    </row>
    <row r="25" spans="13:21">
      <c r="M25" s="1"/>
      <c r="N25" s="1"/>
      <c r="O25" s="1"/>
      <c r="P25" s="1"/>
      <c r="Q25" s="1"/>
      <c r="R25" s="1"/>
      <c r="S25" s="1"/>
      <c r="T25" s="1"/>
      <c r="U25" s="1"/>
    </row>
    <row r="26" spans="10:21">
      <c r="J26" s="3" t="s">
        <v>7</v>
      </c>
      <c r="M26" s="1">
        <v>1101</v>
      </c>
      <c r="N26" s="1">
        <v>1733</v>
      </c>
      <c r="O26" s="1">
        <v>2804</v>
      </c>
      <c r="P26" s="1">
        <v>2514</v>
      </c>
      <c r="Q26" s="1">
        <v>1619</v>
      </c>
      <c r="R26" s="1">
        <v>809</v>
      </c>
      <c r="S26" s="1">
        <v>10580</v>
      </c>
      <c r="T26" s="1"/>
      <c r="U26" s="1"/>
    </row>
    <row r="27" spans="13:21">
      <c r="M27" s="1"/>
      <c r="N27" s="1"/>
      <c r="O27" s="1"/>
      <c r="P27" s="1"/>
      <c r="Q27" s="1"/>
      <c r="R27" s="1"/>
      <c r="S27" s="1"/>
      <c r="T27" s="1"/>
      <c r="U27" s="1"/>
    </row>
    <row r="28" spans="10:21">
      <c r="J28" s="3" t="s">
        <v>15</v>
      </c>
      <c r="M28" s="1">
        <v>969</v>
      </c>
      <c r="N28" s="1">
        <v>1499</v>
      </c>
      <c r="O28" s="1">
        <v>2419</v>
      </c>
      <c r="P28" s="1">
        <v>2129</v>
      </c>
      <c r="Q28" s="1">
        <v>1353</v>
      </c>
      <c r="R28" s="1">
        <v>630</v>
      </c>
      <c r="S28" s="1">
        <v>8999</v>
      </c>
      <c r="T28" s="1"/>
      <c r="U28" s="1"/>
    </row>
    <row r="29" spans="13:21">
      <c r="M29" s="1"/>
      <c r="N29" s="1"/>
      <c r="O29" s="1"/>
      <c r="P29" s="1"/>
      <c r="Q29" s="1"/>
      <c r="R29" s="1"/>
      <c r="S29" s="1"/>
      <c r="T29" s="1"/>
      <c r="U29" s="1"/>
    </row>
    <row r="30" spans="12:21">
      <c r="L30" t="s">
        <v>19</v>
      </c>
      <c r="M30" s="1">
        <f>SUM(M26:M28)</f>
        <v>2070</v>
      </c>
      <c r="N30" s="1">
        <f t="shared" ref="N30:S30" si="4">SUM(N26:N28)</f>
        <v>3232</v>
      </c>
      <c r="O30" s="1">
        <f t="shared" si="4"/>
        <v>5223</v>
      </c>
      <c r="P30" s="1">
        <f t="shared" si="4"/>
        <v>4643</v>
      </c>
      <c r="Q30" s="1">
        <f t="shared" si="4"/>
        <v>2972</v>
      </c>
      <c r="R30" s="1">
        <f t="shared" si="4"/>
        <v>1439</v>
      </c>
      <c r="S30" s="1">
        <f t="shared" si="4"/>
        <v>19579</v>
      </c>
      <c r="T30" s="1"/>
      <c r="U30" s="1"/>
    </row>
    <row r="31" spans="13:21">
      <c r="M31" s="1"/>
      <c r="N31" s="1"/>
      <c r="O31" s="1"/>
      <c r="P31" s="1"/>
      <c r="Q31" s="1"/>
      <c r="R31" s="1"/>
      <c r="S31" s="1"/>
      <c r="T31" s="1"/>
      <c r="U31" s="1"/>
    </row>
    <row r="32" spans="13:21">
      <c r="M32" s="1"/>
      <c r="N32" s="1"/>
      <c r="O32" s="1"/>
      <c r="P32" s="1"/>
      <c r="Q32" s="1"/>
      <c r="R32" s="1"/>
      <c r="S32" s="1"/>
      <c r="T32" s="1"/>
      <c r="U32" s="1"/>
    </row>
    <row r="33" spans="13:21">
      <c r="M33" s="1"/>
      <c r="N33" s="1"/>
      <c r="O33" s="1"/>
      <c r="P33" s="1"/>
      <c r="Q33" s="1"/>
      <c r="R33" s="1"/>
      <c r="S33" s="1"/>
      <c r="T33" s="1"/>
      <c r="U33" s="1"/>
    </row>
    <row r="34" spans="13:21">
      <c r="M34" s="1"/>
      <c r="N34" s="1"/>
      <c r="O34" s="1"/>
      <c r="P34" s="1"/>
      <c r="Q34" s="1"/>
      <c r="R34" s="1"/>
      <c r="S34" s="1"/>
      <c r="T34" s="1"/>
      <c r="U34" s="1"/>
    </row>
    <row r="35" spans="13:21">
      <c r="M35" s="1"/>
      <c r="N35" s="1"/>
      <c r="O35" s="1"/>
      <c r="P35" s="1"/>
      <c r="Q35" s="1"/>
      <c r="R35" s="1"/>
      <c r="S35" s="1"/>
      <c r="T35" s="1"/>
      <c r="U35" s="1"/>
    </row>
    <row r="36" spans="10:21">
      <c r="J36" s="19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0:21">
      <c r="J37" s="19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0:21">
      <c r="J38" s="19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0:21">
      <c r="J39" s="19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0:20">
      <c r="J40" s="19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0:20">
      <c r="J41" s="19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0:20">
      <c r="J42" s="19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0:20">
      <c r="J43" s="19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0:20">
      <c r="J44" s="19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0:20">
      <c r="J45" s="19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0:20">
      <c r="J46" s="19"/>
      <c r="K46" s="1"/>
      <c r="L46" s="1"/>
      <c r="M46" s="1"/>
      <c r="N46" s="1"/>
      <c r="O46" s="1"/>
      <c r="P46" s="1"/>
      <c r="Q46" s="1"/>
      <c r="R46" s="1"/>
      <c r="S46" s="1"/>
      <c r="T46" s="1"/>
    </row>
  </sheetData>
  <autoFilter xmlns:etc="http://www.wps.cn/officeDocument/2017/etCustomData" ref="A1:F15" etc:filterBottomFollowUsedRange="0">
    <extLst/>
  </autoFilter>
  <pageMargins left="0.34" right="0.33" top="0.31496062992126" bottom="0.275590551181102" header="0.31496062992126" footer="0.31496062992126"/>
  <pageSetup paperSize="1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378277成人RETAIL单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一页尘埃</cp:lastModifiedBy>
  <dcterms:created xsi:type="dcterms:W3CDTF">2020-05-08T05:41:00Z</dcterms:created>
  <cp:lastPrinted>2022-02-09T07:53:00Z</cp:lastPrinted>
  <dcterms:modified xsi:type="dcterms:W3CDTF">2025-03-06T07:03:05Z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F0D882E36CCE4C89B0D125CB361F9784</vt:lpwstr>
  </property>
  <property fmtid="{D5CDD505-2E9C-101B-9397-08002B2CF9AE}" pid="3" name="KSOProductBuildVer">
    <vt:lpwstr>2052-12.1.0.20305</vt:lpwstr>
  </property>
</Properties>
</file>