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<sst xmlns="http://schemas.openxmlformats.org/spreadsheetml/2006/main" count="96" uniqueCount="43">
  <si>
    <t>采购单</t>
  </si>
  <si>
    <t>生产单位：上海睿灏                              日期：2025年7月15日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</si>
  <si>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</si>
  <si>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</si>
  <si>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</si>
  <si>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</si>
  <si>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</si>
  <si>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</si>
  <si>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</si>
  <si>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</si>
  <si>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</si>
  <si>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</si>
  <si>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</si>
  <si>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</si>
  <si>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</si>
  <si>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RFID-I201006</t>
  </si>
  <si>
    <t>NIB2I201006C</t>
  </si>
  <si>
    <t>原PO#402436</t>
  </si>
  <si>
    <t>江都</t>
  </si>
  <si>
    <t>吊牌</t>
  </si>
  <si>
    <t>HTI201006V2</t>
  </si>
  <si>
    <t>RFID-I201008</t>
  </si>
  <si>
    <t>NIBI2I21052CV3</t>
  </si>
  <si>
    <t>HTI201008V2</t>
  </si>
  <si>
    <t>RFID-I21052</t>
  </si>
  <si>
    <t>吊牌1</t>
  </si>
  <si>
    <t>HTI21052V2</t>
  </si>
  <si>
    <t>RFID-I210001</t>
  </si>
  <si>
    <t>NIB2I210001CV2</t>
  </si>
  <si>
    <t>HTICONMENCHARV2</t>
  </si>
  <si>
    <t>吊牌2</t>
  </si>
  <si>
    <t>ICLOOKCHARHT</t>
  </si>
  <si>
    <t>I210003</t>
  </si>
  <si>
    <t>CORR-I12810</t>
  </si>
  <si>
    <t>NIB2I12810CV3</t>
  </si>
  <si>
    <t>HTI12810v4</t>
  </si>
  <si>
    <t>CORR-I210003/I211015</t>
  </si>
  <si>
    <t>CORR-I21052</t>
  </si>
  <si>
    <t>CORR-I201007</t>
  </si>
  <si>
    <t>NIB2I201007C</t>
  </si>
  <si>
    <t>HTI201007V2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</si>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</sst>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FF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zoomScale="70" zoomScaleNormal="70" topLeftCell="A10" workbookViewId="0">
      <selection activeCell="G16" sqref="G16:G21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16.6272727272727" style="3" customWidth="1"/>
    <col min="8" max="8" width="9" style="2"/>
    <col min="9" max="9" width="11.3727272727273" style="2"/>
    <col min="10" max="10" width="12.2545454545455" style="2" customWidth="1"/>
    <col min="11" max="11" width="15.1272727272727" style="2" customWidth="1"/>
    <col min="12" max="16384" width="9" style="2"/>
  </cols>
  <sheetData>
    <row r="1" ht="56.25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30" customHeight="1" spans="1:10">
      <c r="A2" s="6" t="s">
        <v>1</v>
      </c>
      <c r="B2" s="6"/>
      <c r="C2" s="6"/>
      <c r="D2" s="6"/>
      <c r="E2" s="6"/>
      <c r="F2" s="7"/>
      <c r="G2" s="7"/>
      <c r="H2" s="6"/>
      <c r="I2" s="6"/>
      <c r="J2" s="6"/>
    </row>
    <row r="3" ht="24.95" customHeight="1" spans="1:10">
      <c r="A3" s="6" t="s">
        <v>2</v>
      </c>
      <c r="B3" s="6"/>
      <c r="C3" s="6"/>
      <c r="D3" s="6"/>
      <c r="E3" s="6"/>
      <c r="F3" s="7"/>
      <c r="G3" s="7"/>
      <c r="H3" s="6"/>
      <c r="I3" s="6"/>
      <c r="J3" s="6"/>
    </row>
    <row r="4" ht="26.1" customHeight="1" spans="1:10">
      <c r="A4" s="6" t="s">
        <v>3</v>
      </c>
      <c r="B4" s="6"/>
      <c r="C4" s="6"/>
      <c r="D4" s="6"/>
      <c r="E4" s="6"/>
      <c r="F4" s="7"/>
      <c r="G4" s="7"/>
      <c r="H4" s="6"/>
      <c r="I4" s="6"/>
      <c r="J4" s="6"/>
    </row>
    <row r="5" ht="26.1" customHeight="1" spans="1:10">
      <c r="A5" s="6"/>
      <c r="B5" s="6"/>
      <c r="C5" s="6"/>
      <c r="D5" s="6"/>
      <c r="E5" s="6"/>
      <c r="F5" s="7"/>
      <c r="G5" s="7"/>
      <c r="H5" s="6"/>
      <c r="I5" s="6"/>
      <c r="J5" s="6"/>
    </row>
    <row r="6" ht="30.95" customHeight="1" spans="1:11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9"/>
      <c r="H6" s="8" t="s">
        <v>10</v>
      </c>
      <c r="I6" s="8" t="s">
        <v>11</v>
      </c>
      <c r="J6" s="8" t="s">
        <v>12</v>
      </c>
      <c r="K6" s="8" t="s">
        <v>13</v>
      </c>
    </row>
    <row r="7" ht="30.95" customHeight="1" spans="1:11">
      <c r="A7" s="8"/>
      <c r="B7" s="10"/>
      <c r="C7" s="11">
        <v>402639</v>
      </c>
      <c r="D7" s="12"/>
      <c r="E7" s="9"/>
      <c r="F7" s="9"/>
      <c r="G7" s="13"/>
      <c r="H7" s="8"/>
      <c r="I7" s="8"/>
      <c r="J7" s="30"/>
      <c r="K7" s="8"/>
    </row>
    <row r="8" ht="30.95" customHeight="1" spans="1:11">
      <c r="A8" s="8"/>
      <c r="B8" s="10"/>
      <c r="C8" s="14"/>
      <c r="D8" s="15"/>
      <c r="E8" s="9"/>
      <c r="F8" s="9"/>
      <c r="G8" s="13"/>
      <c r="H8" s="8"/>
      <c r="I8" s="8"/>
      <c r="J8" s="30"/>
      <c r="K8" s="8"/>
    </row>
    <row r="9" customFormat="1" ht="36" customHeight="1" spans="1:11">
      <c r="A9" s="8"/>
      <c r="B9" s="10"/>
      <c r="C9" s="14"/>
      <c r="D9" s="10"/>
      <c r="E9" s="16"/>
      <c r="F9" s="9"/>
      <c r="G9" s="10"/>
      <c r="H9" s="8"/>
      <c r="I9" s="31"/>
      <c r="J9" s="30"/>
      <c r="K9" s="8"/>
    </row>
    <row r="10" ht="30.95" customHeight="1" spans="1:11">
      <c r="A10" s="8">
        <v>4</v>
      </c>
      <c r="B10" s="10" t="s">
        <v>14</v>
      </c>
      <c r="C10" s="14"/>
      <c r="D10" s="9" t="s">
        <v>15</v>
      </c>
      <c r="E10" s="9" t="s">
        <v>16</v>
      </c>
      <c r="F10" s="9">
        <f>930*12/2</f>
        <v>5580</v>
      </c>
      <c r="G10" s="12" t="s">
        <v>17</v>
      </c>
      <c r="H10" s="8"/>
      <c r="I10" s="8"/>
      <c r="J10" s="30">
        <v>7.17</v>
      </c>
      <c r="K10" s="8" t="s">
        <v>18</v>
      </c>
    </row>
    <row r="11" ht="30.95" customHeight="1" spans="1:11">
      <c r="A11" s="8">
        <v>5</v>
      </c>
      <c r="B11" s="10" t="s">
        <v>19</v>
      </c>
      <c r="C11" s="14"/>
      <c r="D11" s="9"/>
      <c r="E11" s="9" t="s">
        <v>20</v>
      </c>
      <c r="F11" s="9">
        <f>F10</f>
        <v>5580</v>
      </c>
      <c r="G11" s="17"/>
      <c r="H11" s="8"/>
      <c r="I11" s="8"/>
      <c r="J11" s="30">
        <v>7.17</v>
      </c>
      <c r="K11" s="8" t="s">
        <v>18</v>
      </c>
    </row>
    <row r="12" ht="30.95" customHeight="1" spans="1:11">
      <c r="A12" s="8">
        <v>6</v>
      </c>
      <c r="B12" s="10" t="s">
        <v>14</v>
      </c>
      <c r="C12" s="14"/>
      <c r="D12" s="9" t="s">
        <v>21</v>
      </c>
      <c r="E12" s="9" t="s">
        <v>22</v>
      </c>
      <c r="F12" s="9">
        <f>1256*12/2</f>
        <v>7536</v>
      </c>
      <c r="G12" s="12" t="s">
        <v>17</v>
      </c>
      <c r="H12" s="8"/>
      <c r="I12" s="8"/>
      <c r="J12" s="30">
        <v>7.17</v>
      </c>
      <c r="K12" s="8" t="s">
        <v>18</v>
      </c>
    </row>
    <row r="13" ht="30.95" customHeight="1" spans="1:11">
      <c r="A13" s="8">
        <v>7</v>
      </c>
      <c r="B13" s="10" t="s">
        <v>19</v>
      </c>
      <c r="C13" s="14"/>
      <c r="D13" s="9"/>
      <c r="E13" s="9" t="s">
        <v>23</v>
      </c>
      <c r="F13" s="9">
        <f>F12</f>
        <v>7536</v>
      </c>
      <c r="G13" s="17"/>
      <c r="H13" s="8"/>
      <c r="I13" s="8"/>
      <c r="J13" s="30">
        <v>7.17</v>
      </c>
      <c r="K13" s="8" t="s">
        <v>18</v>
      </c>
    </row>
    <row r="14" ht="30.95" customHeight="1" spans="1:11">
      <c r="A14" s="8">
        <v>8</v>
      </c>
      <c r="B14" s="10" t="s">
        <v>14</v>
      </c>
      <c r="C14" s="14"/>
      <c r="D14" s="12" t="s">
        <v>24</v>
      </c>
      <c r="E14" s="9" t="s">
        <v>22</v>
      </c>
      <c r="F14" s="9">
        <f>668*12/2</f>
        <v>4008</v>
      </c>
      <c r="G14" s="12" t="s">
        <v>17</v>
      </c>
      <c r="H14" s="8"/>
      <c r="I14" s="8"/>
      <c r="J14" s="30">
        <v>7.17</v>
      </c>
      <c r="K14" s="8" t="s">
        <v>18</v>
      </c>
    </row>
    <row r="15" ht="30.95" customHeight="1" spans="1:11">
      <c r="A15" s="8">
        <v>9</v>
      </c>
      <c r="B15" s="10" t="s">
        <v>25</v>
      </c>
      <c r="C15" s="14"/>
      <c r="D15" s="15"/>
      <c r="E15" s="9" t="s">
        <v>26</v>
      </c>
      <c r="F15" s="9">
        <f>F14</f>
        <v>4008</v>
      </c>
      <c r="G15" s="17"/>
      <c r="H15" s="8"/>
      <c r="I15" s="8"/>
      <c r="J15" s="30">
        <v>7.17</v>
      </c>
      <c r="K15" s="8" t="s">
        <v>18</v>
      </c>
    </row>
    <row r="16" ht="30.95" customHeight="1" spans="1:11">
      <c r="A16" s="8">
        <v>10</v>
      </c>
      <c r="B16" s="10" t="s">
        <v>14</v>
      </c>
      <c r="C16" s="14"/>
      <c r="D16" s="12" t="s">
        <v>27</v>
      </c>
      <c r="E16" s="9" t="s">
        <v>28</v>
      </c>
      <c r="F16" s="9">
        <f t="shared" ref="F16:F18" si="0">766*12/2</f>
        <v>4596</v>
      </c>
      <c r="G16" s="12" t="s">
        <v>17</v>
      </c>
      <c r="H16" s="8"/>
      <c r="I16" s="8"/>
      <c r="J16" s="30">
        <v>7.17</v>
      </c>
      <c r="K16" s="8" t="s">
        <v>18</v>
      </c>
    </row>
    <row r="17" ht="30.95" customHeight="1" spans="1:11">
      <c r="A17" s="8">
        <v>11</v>
      </c>
      <c r="B17" s="10" t="s">
        <v>25</v>
      </c>
      <c r="C17" s="14"/>
      <c r="D17" s="15"/>
      <c r="E17" s="9" t="s">
        <v>29</v>
      </c>
      <c r="F17" s="9">
        <f t="shared" si="0"/>
        <v>4596</v>
      </c>
      <c r="G17" s="15"/>
      <c r="H17" s="8"/>
      <c r="I17" s="8"/>
      <c r="J17" s="30">
        <v>7.17</v>
      </c>
      <c r="K17" s="8" t="s">
        <v>18</v>
      </c>
    </row>
    <row r="18" ht="30.95" customHeight="1" spans="1:11">
      <c r="A18" s="8">
        <v>12</v>
      </c>
      <c r="B18" s="10" t="s">
        <v>30</v>
      </c>
      <c r="C18" s="14"/>
      <c r="D18" s="15"/>
      <c r="E18" s="9" t="s">
        <v>31</v>
      </c>
      <c r="F18" s="9">
        <f t="shared" si="0"/>
        <v>4596</v>
      </c>
      <c r="G18" s="15"/>
      <c r="H18" s="8"/>
      <c r="I18" s="8"/>
      <c r="J18" s="30">
        <v>7.17</v>
      </c>
      <c r="K18" s="8" t="s">
        <v>18</v>
      </c>
    </row>
    <row r="19" ht="30.95" customHeight="1" spans="1:11">
      <c r="A19" s="8">
        <v>13</v>
      </c>
      <c r="B19" s="10" t="s">
        <v>14</v>
      </c>
      <c r="C19" s="14"/>
      <c r="D19" s="12" t="s">
        <v>32</v>
      </c>
      <c r="E19" s="9" t="s">
        <v>28</v>
      </c>
      <c r="F19" s="9">
        <f>2186*12/2</f>
        <v>13116</v>
      </c>
      <c r="G19" s="15"/>
      <c r="H19" s="8"/>
      <c r="I19" s="8"/>
      <c r="J19" s="30">
        <v>7.17</v>
      </c>
      <c r="K19" s="8" t="s">
        <v>18</v>
      </c>
    </row>
    <row r="20" ht="30.95" customHeight="1" spans="1:11">
      <c r="A20" s="8">
        <v>14</v>
      </c>
      <c r="B20" s="10" t="s">
        <v>25</v>
      </c>
      <c r="C20" s="14"/>
      <c r="D20" s="15"/>
      <c r="E20" s="9" t="s">
        <v>29</v>
      </c>
      <c r="F20" s="9">
        <f>F19</f>
        <v>13116</v>
      </c>
      <c r="G20" s="15"/>
      <c r="H20" s="8"/>
      <c r="I20" s="8"/>
      <c r="J20" s="30">
        <v>7.17</v>
      </c>
      <c r="K20" s="8" t="s">
        <v>18</v>
      </c>
    </row>
    <row r="21" ht="30.95" customHeight="1" spans="1:11">
      <c r="A21" s="8">
        <v>15</v>
      </c>
      <c r="B21" s="10" t="s">
        <v>30</v>
      </c>
      <c r="C21" s="14"/>
      <c r="D21" s="15"/>
      <c r="E21" s="9" t="s">
        <v>31</v>
      </c>
      <c r="F21" s="9">
        <f>F20</f>
        <v>13116</v>
      </c>
      <c r="G21" s="17"/>
      <c r="H21" s="8"/>
      <c r="I21" s="8"/>
      <c r="J21" s="30">
        <v>7.17</v>
      </c>
      <c r="K21" s="8" t="s">
        <v>18</v>
      </c>
    </row>
    <row r="22" ht="30.95" customHeight="1" spans="1:11">
      <c r="A22" s="8">
        <v>16</v>
      </c>
      <c r="B22" s="10" t="s">
        <v>14</v>
      </c>
      <c r="C22" s="14"/>
      <c r="D22" s="12" t="s">
        <v>33</v>
      </c>
      <c r="E22" s="9" t="s">
        <v>34</v>
      </c>
      <c r="F22" s="9">
        <f t="shared" ref="F22:F27" si="1">41*30</f>
        <v>1230</v>
      </c>
      <c r="G22" s="12" t="s">
        <v>17</v>
      </c>
      <c r="H22" s="8"/>
      <c r="I22" s="8"/>
      <c r="J22" s="30">
        <v>7.17</v>
      </c>
      <c r="K22" s="8" t="s">
        <v>18</v>
      </c>
    </row>
    <row r="23" ht="30.95" customHeight="1" spans="1:11">
      <c r="A23" s="8">
        <v>17</v>
      </c>
      <c r="B23" s="10" t="s">
        <v>19</v>
      </c>
      <c r="C23" s="14"/>
      <c r="D23" s="17"/>
      <c r="E23" s="9" t="s">
        <v>35</v>
      </c>
      <c r="F23" s="9">
        <f t="shared" si="1"/>
        <v>1230</v>
      </c>
      <c r="G23" s="15"/>
      <c r="H23" s="8"/>
      <c r="I23" s="8"/>
      <c r="J23" s="30">
        <v>7.17</v>
      </c>
      <c r="K23" s="8" t="s">
        <v>18</v>
      </c>
    </row>
    <row r="24" ht="30.95" customHeight="1" spans="1:11">
      <c r="A24" s="8"/>
      <c r="B24" s="10"/>
      <c r="C24" s="14"/>
      <c r="D24" s="15"/>
      <c r="E24" s="15"/>
      <c r="F24" s="9"/>
      <c r="G24" s="15"/>
      <c r="H24" s="8"/>
      <c r="I24" s="8"/>
      <c r="J24" s="30">
        <v>7.17</v>
      </c>
      <c r="K24" s="8" t="s">
        <v>18</v>
      </c>
    </row>
    <row r="25" ht="30.95" customHeight="1" spans="1:11">
      <c r="A25" s="8">
        <v>19</v>
      </c>
      <c r="B25" s="10" t="s">
        <v>14</v>
      </c>
      <c r="C25" s="14"/>
      <c r="D25" s="15" t="s">
        <v>36</v>
      </c>
      <c r="E25" s="9" t="s">
        <v>28</v>
      </c>
      <c r="F25" s="9">
        <f t="shared" si="1"/>
        <v>1230</v>
      </c>
      <c r="G25" s="15"/>
      <c r="H25" s="8"/>
      <c r="I25" s="8"/>
      <c r="J25" s="30">
        <v>7.17</v>
      </c>
      <c r="K25" s="8" t="s">
        <v>18</v>
      </c>
    </row>
    <row r="26" ht="30.95" customHeight="1" spans="1:11">
      <c r="A26" s="8">
        <v>20</v>
      </c>
      <c r="B26" s="10" t="s">
        <v>25</v>
      </c>
      <c r="C26" s="14"/>
      <c r="D26" s="15"/>
      <c r="E26" s="9" t="s">
        <v>29</v>
      </c>
      <c r="F26" s="9">
        <f t="shared" si="1"/>
        <v>1230</v>
      </c>
      <c r="G26" s="15"/>
      <c r="H26" s="8"/>
      <c r="I26" s="8"/>
      <c r="J26" s="30">
        <v>7.17</v>
      </c>
      <c r="K26" s="8" t="s">
        <v>18</v>
      </c>
    </row>
    <row r="27" ht="30.95" customHeight="1" spans="1:11">
      <c r="A27" s="8">
        <v>21</v>
      </c>
      <c r="B27" s="10" t="s">
        <v>30</v>
      </c>
      <c r="C27" s="14"/>
      <c r="D27" s="15"/>
      <c r="E27" s="9" t="s">
        <v>31</v>
      </c>
      <c r="F27" s="9">
        <f t="shared" si="1"/>
        <v>1230</v>
      </c>
      <c r="G27" s="15"/>
      <c r="H27" s="8"/>
      <c r="I27" s="8"/>
      <c r="J27" s="30">
        <v>7.17</v>
      </c>
      <c r="K27" s="8" t="s">
        <v>18</v>
      </c>
    </row>
    <row r="28" ht="30.95" customHeight="1" spans="1:11">
      <c r="A28" s="8">
        <v>22</v>
      </c>
      <c r="B28" s="10"/>
      <c r="C28" s="14"/>
      <c r="D28" s="15"/>
      <c r="E28" s="9"/>
      <c r="F28" s="9"/>
      <c r="G28" s="15"/>
      <c r="H28" s="8"/>
      <c r="I28" s="8"/>
      <c r="J28" s="30">
        <v>7.17</v>
      </c>
      <c r="K28" s="8" t="s">
        <v>18</v>
      </c>
    </row>
    <row r="29" ht="30.95" customHeight="1" spans="1:11">
      <c r="A29" s="8">
        <v>23</v>
      </c>
      <c r="B29" s="10" t="s">
        <v>14</v>
      </c>
      <c r="C29" s="14"/>
      <c r="D29" s="12" t="s">
        <v>37</v>
      </c>
      <c r="E29" s="9" t="s">
        <v>22</v>
      </c>
      <c r="F29" s="9">
        <f>41*20</f>
        <v>820</v>
      </c>
      <c r="G29" s="15"/>
      <c r="H29" s="8"/>
      <c r="I29" s="8"/>
      <c r="J29" s="30">
        <v>7.17</v>
      </c>
      <c r="K29" s="8" t="s">
        <v>18</v>
      </c>
    </row>
    <row r="30" ht="30.95" customHeight="1" spans="1:11">
      <c r="A30" s="8">
        <v>24</v>
      </c>
      <c r="B30" s="10" t="s">
        <v>19</v>
      </c>
      <c r="C30" s="14"/>
      <c r="D30" s="17"/>
      <c r="E30" s="9" t="s">
        <v>26</v>
      </c>
      <c r="F30" s="9">
        <f>F29</f>
        <v>820</v>
      </c>
      <c r="G30" s="15"/>
      <c r="H30" s="8"/>
      <c r="I30" s="8"/>
      <c r="J30" s="30">
        <v>7.17</v>
      </c>
      <c r="K30" s="8" t="s">
        <v>18</v>
      </c>
    </row>
    <row r="31" ht="30.95" customHeight="1" spans="1:11">
      <c r="A31" s="8">
        <v>25</v>
      </c>
      <c r="B31" s="10" t="s">
        <v>14</v>
      </c>
      <c r="C31" s="14"/>
      <c r="D31" s="12" t="s">
        <v>38</v>
      </c>
      <c r="E31" s="9" t="s">
        <v>39</v>
      </c>
      <c r="F31" s="9">
        <f>41*10</f>
        <v>410</v>
      </c>
      <c r="G31" s="15"/>
      <c r="H31" s="8"/>
      <c r="I31" s="8"/>
      <c r="J31" s="30">
        <v>7.17</v>
      </c>
      <c r="K31" s="8" t="s">
        <v>18</v>
      </c>
    </row>
    <row r="32" ht="30.95" customHeight="1" spans="1:11">
      <c r="A32" s="8">
        <v>26</v>
      </c>
      <c r="B32" s="10" t="s">
        <v>19</v>
      </c>
      <c r="C32" s="14"/>
      <c r="D32" s="17"/>
      <c r="E32" s="9" t="s">
        <v>40</v>
      </c>
      <c r="F32" s="9">
        <f>F31</f>
        <v>410</v>
      </c>
      <c r="G32" s="15"/>
      <c r="H32" s="8"/>
      <c r="I32" s="8"/>
      <c r="J32" s="30">
        <v>7.17</v>
      </c>
      <c r="K32" s="8" t="s">
        <v>18</v>
      </c>
    </row>
    <row r="33" ht="30.95" customHeight="1" spans="1:11">
      <c r="A33" s="8">
        <v>27</v>
      </c>
      <c r="B33" s="10"/>
      <c r="C33" s="14"/>
      <c r="D33" s="9"/>
      <c r="E33" s="9"/>
      <c r="F33" s="9"/>
      <c r="G33" s="17"/>
      <c r="H33" s="8"/>
      <c r="I33" s="8"/>
      <c r="J33" s="30">
        <v>7.17</v>
      </c>
      <c r="K33" s="8" t="s">
        <v>18</v>
      </c>
    </row>
    <row r="34" s="2" customFormat="1" ht="30.95" customHeight="1" spans="1:11">
      <c r="A34" s="8"/>
      <c r="B34" s="10"/>
      <c r="C34" s="14"/>
      <c r="D34" s="9"/>
      <c r="E34" s="13"/>
      <c r="F34" s="9"/>
      <c r="G34" s="18"/>
      <c r="H34" s="8"/>
      <c r="I34" s="30"/>
      <c r="J34" s="30"/>
      <c r="K34" s="8"/>
    </row>
    <row r="35" s="2" customFormat="1" ht="30.95" customHeight="1" spans="1:11">
      <c r="A35" s="8"/>
      <c r="B35" s="10"/>
      <c r="C35" s="19"/>
      <c r="D35" s="9"/>
      <c r="E35" s="13"/>
      <c r="F35" s="9"/>
      <c r="G35" s="19"/>
      <c r="H35" s="8"/>
      <c r="I35" s="30"/>
      <c r="J35" s="30"/>
      <c r="K35" s="8"/>
    </row>
    <row r="36" ht="29.1" customHeight="1" spans="1:10">
      <c r="A36" s="20"/>
      <c r="B36" s="20"/>
      <c r="C36" s="20"/>
      <c r="D36" s="20"/>
      <c r="E36" s="20"/>
      <c r="F36" s="21">
        <f>SUM(F7:F35)</f>
        <v>95994</v>
      </c>
      <c r="G36" s="21"/>
      <c r="H36" s="20"/>
      <c r="I36" s="24"/>
      <c r="J36" s="24"/>
    </row>
    <row r="37" ht="27" customHeight="1" spans="1:10">
      <c r="A37" s="6" t="s">
        <v>41</v>
      </c>
      <c r="B37" s="6"/>
      <c r="C37" s="6"/>
      <c r="D37" s="6"/>
      <c r="E37" s="6"/>
      <c r="F37" s="7"/>
      <c r="G37" s="7"/>
      <c r="H37" s="6"/>
      <c r="I37" s="6"/>
      <c r="J37" s="6"/>
    </row>
    <row r="38" ht="28.5" customHeight="1" spans="1:10">
      <c r="A38" s="22"/>
      <c r="B38" s="22"/>
      <c r="C38" s="22"/>
      <c r="D38" s="22"/>
      <c r="E38" s="22"/>
      <c r="F38" s="23"/>
      <c r="G38" s="23"/>
      <c r="H38" s="22"/>
      <c r="I38" s="22"/>
      <c r="J38" s="22"/>
    </row>
    <row r="39" ht="33.95" customHeight="1" spans="1:10">
      <c r="A39" s="24"/>
      <c r="B39" s="25" t="s">
        <v>42</v>
      </c>
      <c r="C39" s="24"/>
      <c r="D39" s="24"/>
      <c r="E39" s="24"/>
      <c r="F39" s="26"/>
      <c r="G39" s="26"/>
      <c r="H39" s="24"/>
      <c r="I39" s="24"/>
      <c r="J39" s="24"/>
    </row>
    <row r="43" spans="1:5">
      <c r="A43" s="27"/>
      <c r="B43" s="28"/>
      <c r="C43" s="28"/>
      <c r="D43" s="28"/>
      <c r="E43" s="28"/>
    </row>
    <row r="44" spans="1:5">
      <c r="A44" s="27"/>
      <c r="B44" s="28"/>
      <c r="C44" s="28"/>
      <c r="D44" s="28"/>
      <c r="E44" s="28"/>
    </row>
    <row r="45" spans="1:5">
      <c r="A45" s="27"/>
      <c r="B45" s="28"/>
      <c r="C45" s="28"/>
      <c r="D45" s="28"/>
      <c r="E45" s="28"/>
    </row>
    <row r="46" spans="1:5">
      <c r="A46" s="29"/>
      <c r="B46" s="28"/>
      <c r="C46" s="28"/>
      <c r="D46" s="28"/>
      <c r="E46" s="28"/>
    </row>
    <row r="47" spans="1:5">
      <c r="A47" s="29"/>
      <c r="B47" s="28"/>
      <c r="C47" s="28"/>
      <c r="D47" s="28"/>
      <c r="E47" s="28"/>
    </row>
    <row r="48" spans="1:5">
      <c r="A48" s="29"/>
      <c r="B48" s="28"/>
      <c r="C48" s="28"/>
      <c r="D48" s="28"/>
      <c r="E48" s="28"/>
    </row>
    <row r="49" spans="1:5">
      <c r="A49" s="29"/>
      <c r="B49" s="28"/>
      <c r="C49" s="28"/>
      <c r="D49" s="28"/>
      <c r="E49" s="28"/>
    </row>
  </sheetData>
  <mergeCells count="25">
    <mergeCell ref="A1:I1"/>
    <mergeCell ref="A2:I2"/>
    <mergeCell ref="A3:I3"/>
    <mergeCell ref="A4:I4"/>
    <mergeCell ref="A5:I5"/>
    <mergeCell ref="A37:I37"/>
    <mergeCell ref="A38:I38"/>
    <mergeCell ref="C7:C35"/>
    <mergeCell ref="D7:D8"/>
    <mergeCell ref="D10:D11"/>
    <mergeCell ref="D12:D13"/>
    <mergeCell ref="D14:D15"/>
    <mergeCell ref="D16:D18"/>
    <mergeCell ref="D19:D21"/>
    <mergeCell ref="D22:D23"/>
    <mergeCell ref="D25:D27"/>
    <mergeCell ref="D29:D30"/>
    <mergeCell ref="D31:D32"/>
    <mergeCell ref="D34:D35"/>
    <mergeCell ref="G10:G11"/>
    <mergeCell ref="G12:G13"/>
    <mergeCell ref="G14:G15"/>
    <mergeCell ref="G16:G21"/>
    <mergeCell ref="G22:G33"/>
    <mergeCell ref="G34:G35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2025-07-15T08:48:52Z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4CB0581642C34FCFADD7C9310910DEC6_13</vt:lpwstr>
  </property>
</Properties>
</file>