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价格牌总表4.2" sheetId="6" r:id="rId1"/>
    <sheet name="待定价格牌（已大货）" sheetId="1" r:id="rId2"/>
    <sheet name="STD" sheetId="2" r:id="rId3"/>
    <sheet name="5-9Y" sheetId="3" r:id="rId4"/>
    <sheet name="2-4Y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<sst xmlns="http://schemas.openxmlformats.org/spreadsheetml/2006/main" count="256" uniqueCount="88">
  <si>
    <t>待定价格牌（已大货）</t>
  </si>
  <si>
    <t>STD</t>
  </si>
  <si>
    <t>普通价格牌</t>
  </si>
  <si>
    <t>空白吊牌</t>
  </si>
  <si>
    <t>5-9Y</t>
  </si>
  <si>
    <t>2/4Y</t>
  </si>
  <si>
    <t>普通价格牌数量</t>
  </si>
  <si>
    <r>
      <t>QR</t>
    </r>
    <r>
      <rPr>
        <sz val="11"/>
        <rFont val="宋体"/>
        <charset val="134"/>
      </rPr>
      <t>贴纸</t>
    </r>
  </si>
  <si>
    <t>Style Code</t>
  </si>
  <si>
    <t>Order Number</t>
  </si>
  <si>
    <t>ColorCode-Name</t>
  </si>
  <si>
    <t>背面</t>
  </si>
  <si>
    <t>A6334AX</t>
  </si>
  <si>
    <t>BN1 - LT.BROWN</t>
  </si>
  <si>
    <t>空白</t>
  </si>
  <si>
    <t>有价格</t>
  </si>
  <si>
    <t>D2781AX</t>
  </si>
  <si>
    <t>NV112 - NAVY</t>
  </si>
  <si>
    <t>Y1093AZ</t>
  </si>
  <si>
    <t>PN114 - LT.PINK</t>
  </si>
  <si>
    <t>GN349 - GREEN</t>
  </si>
  <si>
    <t>尺码</t>
  </si>
  <si>
    <t>总计</t>
  </si>
  <si>
    <t>款号</t>
  </si>
  <si>
    <t>颜色</t>
  </si>
  <si>
    <t>尺码段</t>
  </si>
  <si>
    <t>涉及PO</t>
  </si>
  <si>
    <t>E9987AX</t>
  </si>
  <si>
    <t>BG122 - BEIGE</t>
  </si>
  <si>
    <t>无价格</t>
  </si>
  <si>
    <t>全码</t>
  </si>
  <si>
    <t>1582594</t>
  </si>
  <si>
    <t>1582563,1582565,1582567,1582568,1582570,1582572,1582573,1582575,1582578,1582579,1582581,1582583,1582584,1582586,1582588,1582589,1582591,1582592,1582999,1583001</t>
  </si>
  <si>
    <t>BG736 - VISON</t>
  </si>
  <si>
    <t>PN1 - PINK</t>
  </si>
  <si>
    <t>E9959AX</t>
  </si>
  <si>
    <t>BK26 - BLACK</t>
  </si>
  <si>
    <t>1591479</t>
  </si>
  <si>
    <t>1591284,1591480,1591482,1591483,1591484,1591485,1591486,1591487,1591488</t>
  </si>
  <si>
    <t>E9960AX</t>
  </si>
  <si>
    <t>1591281</t>
  </si>
  <si>
    <t>1591282,1591283,1591526</t>
  </si>
  <si>
    <t>E9988AX</t>
  </si>
  <si>
    <t>AR104 - ANTHRA</t>
  </si>
  <si>
    <t>1582828</t>
  </si>
  <si>
    <t>1582811,1582812,1582813,1582814,1582815,1582816,1582817,1582818,1582819,1582820,1582821,1582822,1582823,1582824,1582825,1582827,1582830,1582831</t>
  </si>
  <si>
    <t>ER110 - ECRU</t>
  </si>
  <si>
    <t>1582811,1582812,1582813,1582814,1582815,1582816,1582817,1582818,1582819,1582820,1582821,1582822,1582823,1582824,1582825,1582827,1582830</t>
  </si>
  <si>
    <t>合计：</t>
  </si>
  <si>
    <t>PO</t>
  </si>
  <si>
    <t>数量</t>
  </si>
  <si>
    <t>5-9 Y</t>
  </si>
  <si>
    <t>C7169A8</t>
  </si>
  <si>
    <t>1578477</t>
  </si>
  <si>
    <t>1578349,1578350,1578354,1578355,1578356,1578359,1578361,1578363,1578367,1578368,1578369,1578373,1578476,1584859,1584860,1584861,1584863</t>
  </si>
  <si>
    <t>PN110 - PINK</t>
  </si>
  <si>
    <t>1578349,1578350,1578354,1578355,1578356,1578359,1578361,1578363,1578367,1578368,1578369,1578476,1584859,1584860,1584861,1584863</t>
  </si>
  <si>
    <t>C8148A8</t>
  </si>
  <si>
    <t>WT1 - WHITE (000)</t>
  </si>
  <si>
    <t>1613946</t>
  </si>
  <si>
    <t>1613928,1613929,1613930,1613931,1613932,1613933,1613934,1613935,1613936,1613937,1613938,1613939,1613940,1613941,1613942,1613943,1613944,1613945</t>
  </si>
  <si>
    <t>C8149A8</t>
  </si>
  <si>
    <t>BE106 - BLUE</t>
  </si>
  <si>
    <t>1613985</t>
  </si>
  <si>
    <t>1613968,1613969,1613970,1613971,1613972,1613973,1613974,1613975,1613976,1613977,1613978,1613979,1613980,1613981,1613982,1613983,1613984</t>
  </si>
  <si>
    <t>F2389A8</t>
  </si>
  <si>
    <t>BE3 - BLUE</t>
  </si>
  <si>
    <t>1616030</t>
  </si>
  <si>
    <t>1616013,1616014,1616015,1616016,1616017,1616018,1616020,1616021,1616022,1616023,1616025,1616026,1616027,1616028,1616029</t>
  </si>
  <si>
    <t>V1289A6</t>
  </si>
  <si>
    <t>ER129 - ECRU</t>
  </si>
  <si>
    <t>1613927</t>
  </si>
  <si>
    <t>1613910,1613911,1613912,1613913,1613914,1613915,1613916,1613917,1613918,1613919,1613920,1613921,1613922,1613923,1613924,1613925,1613926</t>
  </si>
  <si>
    <t>2/4 Y</t>
  </si>
  <si>
    <t>F0028A5</t>
  </si>
  <si>
    <t>BN450 - BROWN</t>
  </si>
  <si>
    <t>1596648</t>
  </si>
  <si>
    <t>1596538,1596539,1596540,1596541,1596542,1596543,1596544,1596647,1596805,1596806,1596807</t>
  </si>
  <si>
    <t>IN69 - INDIGO</t>
  </si>
  <si>
    <t>1596539,1596540,1596541,1596542,1596543,1596544,1596647,1596805,1596806,1596807</t>
  </si>
  <si>
    <t>F0030A5</t>
  </si>
  <si>
    <t>BG303 - STONE</t>
  </si>
  <si>
    <t>1599040</t>
  </si>
  <si>
    <t>1594000,1594001,1594002,1599039</t>
  </si>
  <si>
    <t>PN2 - LT.PINK</t>
  </si>
  <si>
    <t>F2879A5</t>
  </si>
  <si>
    <t>1596640</t>
  </si>
  <si>
    <t>1596639,1596825,1596826,1596827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</si>
</sst>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Arial"/>
      <family val="2"/>
      <charset val="0"/>
    </font>
    <font>
      <sz val="10"/>
      <color indexed="63"/>
      <name val="宋体"/>
      <charset val="134"/>
    </font>
    <font>
      <b/>
      <sz val="10"/>
      <color rgb="FFFF0000"/>
      <name val="Arial"/>
      <family val="2"/>
      <charset val="0"/>
    </font>
    <font>
      <b/>
      <sz val="10"/>
      <color rgb="FFFF0000"/>
      <name val="宋体"/>
      <family val="2"/>
      <charset val="0"/>
    </font>
    <font>
      <b/>
      <sz val="10"/>
      <color rgb="FFFF0000"/>
      <name val="宋体"/>
      <charset val="134"/>
    </font>
    <font>
      <sz val="10"/>
      <color rgb="FFFF0000"/>
      <name val="Arial"/>
      <family val="2"/>
      <charset val="0"/>
    </font>
    <font>
      <sz val="10"/>
      <name val="宋体"/>
      <charset val="134"/>
    </font>
    <font>
      <sz val="10"/>
      <name val="宋体"/>
      <family val="2"/>
      <charset val="0"/>
    </font>
    <font>
      <sz val="11"/>
      <name val="Calibri"/>
      <family val="2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/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5"/>
  <sheetViews>
    <sheetView tabSelected="1" workbookViewId="0">
      <selection activeCell="E15" sqref="E15"/>
    </sheetView>
  </sheetViews>
  <sheetFormatPr defaultColWidth="8.72727272727273" defaultRowHeight="14.5" outlineLevelCol="4"/>
  <cols>
    <col min="2" max="2" width="25.2727272727273" customWidth="1"/>
    <col min="4" max="4" width="16.2727272727273" customWidth="1"/>
  </cols>
  <sheetData>
    <row r="2" spans="2:5">
      <c r="B2" s="57" t="s">
        <v>0</v>
      </c>
      <c r="C2" s="58" t="s">
        <v>1</v>
      </c>
      <c r="D2" s="59" t="s">
        <v>2</v>
      </c>
      <c r="E2" s="59">
        <v>804</v>
      </c>
    </row>
    <row r="3" spans="2:5">
      <c r="B3" s="57"/>
      <c r="C3" s="58"/>
      <c r="D3" s="59" t="s">
        <v>3</v>
      </c>
      <c r="E3" s="59">
        <v>906</v>
      </c>
    </row>
    <row r="4" spans="2:5">
      <c r="B4" s="59" t="s">
        <v>1</v>
      </c>
      <c r="C4" s="59" t="s">
        <v>1</v>
      </c>
      <c r="D4" s="59" t="s">
        <v>2</v>
      </c>
      <c r="E4" s="59">
        <v>31173</v>
      </c>
    </row>
    <row r="5" spans="2:5">
      <c r="B5" s="59"/>
      <c r="C5" s="59"/>
      <c r="D5" s="59" t="s">
        <v>3</v>
      </c>
      <c r="E5" s="59">
        <v>1086</v>
      </c>
    </row>
    <row r="6" spans="2:5">
      <c r="B6" s="59" t="s">
        <v>4</v>
      </c>
      <c r="C6" s="59" t="s">
        <v>4</v>
      </c>
      <c r="D6" s="60" t="s">
        <v>2</v>
      </c>
      <c r="E6" s="59">
        <v>16023</v>
      </c>
    </row>
    <row r="7" spans="2:5">
      <c r="B7" s="59" t="s">
        <v>5</v>
      </c>
      <c r="C7" s="59" t="s">
        <v>5</v>
      </c>
      <c r="D7" s="60" t="s">
        <v>2</v>
      </c>
      <c r="E7" s="4">
        <v>3594</v>
      </c>
    </row>
    <row r="10" spans="4:5">
      <c r="D10" s="61" t="s">
        <v>6</v>
      </c>
      <c r="E10" s="62">
        <f>E2+E4+E6+E7</f>
        <v>51594</v>
      </c>
    </row>
    <row r="11" spans="4:5">
      <c r="D11" s="62" t="s">
        <v>3</v>
      </c>
      <c r="E11" s="62">
        <f>E3+E5</f>
        <v>1992</v>
      </c>
    </row>
    <row r="12" spans="4:5">
      <c r="D12" s="62"/>
      <c r="E12" s="62">
        <f>SUM(E10:E11)</f>
        <v>53586</v>
      </c>
    </row>
    <row r="15" spans="4:5">
      <c r="D15" s="63" t="s">
        <v>7</v>
      </c>
      <c r="E15" s="62">
        <v>1992</v>
      </c>
    </row>
  </sheetData>
  <mergeCells count="4">
    <mergeCell ref="B2:B3"/>
    <mergeCell ref="B4:B5"/>
    <mergeCell ref="C2:C3"/>
    <mergeCell ref="C4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F1" sqref="F$1:F$1048576"/>
    </sheetView>
  </sheetViews>
  <sheetFormatPr defaultColWidth="9" defaultRowHeight="14.5"/>
  <cols>
    <col min="1" max="1" width="10.8545454545455" style="44" customWidth="1"/>
    <col min="2" max="2" width="14.4909090909091" style="44" customWidth="1"/>
    <col min="3" max="3" width="16.7090909090909" style="44" customWidth="1"/>
    <col min="4" max="4" width="9.13636363636364" style="44" customWidth="1"/>
    <col min="5" max="5" width="16.4636363636364" style="44" customWidth="1"/>
    <col min="6" max="6" width="19.7272727272727" style="44" customWidth="1"/>
    <col min="7" max="7" width="24.6545454545455" style="44" customWidth="1"/>
    <col min="8" max="8" width="23.7909090909091" style="44" customWidth="1"/>
    <col min="9" max="33" width="9.13636363636364" style="44" customWidth="1"/>
    <col min="34" max="16377" width="9" style="44"/>
  </cols>
  <sheetData>
    <row r="1" spans="1:33">
      <c r="A1" s="45" t="s">
        <v>8</v>
      </c>
      <c r="B1" s="45" t="s">
        <v>9</v>
      </c>
      <c r="C1" s="45" t="s">
        <v>10</v>
      </c>
      <c r="D1" s="45" t="s">
        <v>1</v>
      </c>
      <c r="E1" s="46" t="s">
        <v>11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="43" customFormat="1" spans="1:5">
      <c r="A2" s="48" t="s">
        <v>12</v>
      </c>
      <c r="B2" s="49">
        <v>1582497</v>
      </c>
      <c r="C2" s="50" t="s">
        <v>13</v>
      </c>
      <c r="D2" s="49">
        <v>255</v>
      </c>
      <c r="E2" s="51" t="s">
        <v>14</v>
      </c>
    </row>
    <row r="3" s="43" customFormat="1" spans="1:5">
      <c r="A3" s="48"/>
      <c r="B3" s="48">
        <v>1582498</v>
      </c>
      <c r="C3" s="52" t="s">
        <v>13</v>
      </c>
      <c r="D3" s="48">
        <v>450</v>
      </c>
      <c r="E3" s="53" t="s">
        <v>15</v>
      </c>
    </row>
    <row r="4" s="44" customFormat="1" spans="1:5">
      <c r="A4" s="54" t="s">
        <v>16</v>
      </c>
      <c r="B4" s="49">
        <v>1582640</v>
      </c>
      <c r="C4" s="50" t="s">
        <v>17</v>
      </c>
      <c r="D4" s="49">
        <v>96</v>
      </c>
      <c r="E4" s="51" t="s">
        <v>14</v>
      </c>
    </row>
    <row r="5" s="44" customFormat="1" spans="1:5">
      <c r="A5" s="54"/>
      <c r="B5" s="54">
        <v>1582807</v>
      </c>
      <c r="C5" s="55" t="s">
        <v>17</v>
      </c>
      <c r="D5" s="54">
        <v>354</v>
      </c>
      <c r="E5" s="56" t="s">
        <v>15</v>
      </c>
    </row>
    <row r="6" s="44" customFormat="1" spans="1:5">
      <c r="A6" s="54" t="s">
        <v>18</v>
      </c>
      <c r="B6" s="49">
        <v>1582411</v>
      </c>
      <c r="C6" s="50" t="s">
        <v>19</v>
      </c>
      <c r="D6" s="49">
        <v>189</v>
      </c>
      <c r="E6" s="51" t="s">
        <v>14</v>
      </c>
    </row>
    <row r="7" s="44" customFormat="1" spans="1:5">
      <c r="A7" s="54"/>
      <c r="B7" s="49">
        <v>1582411</v>
      </c>
      <c r="C7" s="50" t="s">
        <v>20</v>
      </c>
      <c r="D7" s="49">
        <v>366</v>
      </c>
      <c r="E7" s="49"/>
    </row>
    <row r="10" spans="1:3">
      <c r="A10" s="27" t="s">
        <v>21</v>
      </c>
      <c r="B10" s="27" t="s">
        <v>2</v>
      </c>
      <c r="C10" s="28">
        <f>D3+D5</f>
        <v>804</v>
      </c>
    </row>
    <row r="11" spans="1:3">
      <c r="A11" s="29" t="s">
        <v>1</v>
      </c>
      <c r="B11" s="30" t="s">
        <v>3</v>
      </c>
      <c r="C11" s="29">
        <f>D2+D4+D6+D7</f>
        <v>906</v>
      </c>
    </row>
    <row r="12" spans="1:3">
      <c r="A12" s="29"/>
      <c r="B12" s="30" t="s">
        <v>22</v>
      </c>
      <c r="C12" s="29">
        <f>C10+C11</f>
        <v>1710</v>
      </c>
    </row>
  </sheetData>
  <mergeCells count="5">
    <mergeCell ref="A2:A3"/>
    <mergeCell ref="A4:A5"/>
    <mergeCell ref="A6:A7"/>
    <mergeCell ref="A11:A12"/>
    <mergeCell ref="E6:E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workbookViewId="0">
      <selection activeCell="A21" sqref="A21:C23"/>
    </sheetView>
  </sheetViews>
  <sheetFormatPr defaultColWidth="8.72727272727273" defaultRowHeight="12.5"/>
  <cols>
    <col min="1" max="1" width="20.1545454545455" style="8"/>
    <col min="2" max="2" width="19.4363636363636" style="8"/>
    <col min="3" max="3" width="15.0909090909091" style="8" customWidth="1"/>
    <col min="4" max="4" width="10.7272727272727" style="8" customWidth="1"/>
    <col min="5" max="5" width="12.1909090909091" style="8"/>
    <col min="6" max="6" width="25.1090909090909" style="8" customWidth="1"/>
    <col min="7" max="7" width="165" style="8"/>
    <col min="8" max="8" width="11.1272727272727" style="8"/>
    <col min="9" max="9" width="10.7181818181818" style="8"/>
    <col min="10" max="11" width="10.4363636363636" style="8"/>
    <col min="12" max="12" width="10.5909090909091" style="8"/>
    <col min="13" max="13" width="10.5636363636364" style="8"/>
    <col min="14" max="14" width="10.7181818181818" style="8"/>
    <col min="15" max="15" width="10.8727272727273" style="8"/>
    <col min="16" max="16" width="11" style="8"/>
    <col min="17" max="17" width="10.5636363636364" style="8"/>
    <col min="18" max="18" width="10.5909090909091" style="8"/>
    <col min="19" max="19" width="10" style="8"/>
    <col min="20" max="20" width="10.1272727272727" style="8"/>
    <col min="21" max="21" width="11.3090909090909" style="8"/>
    <col min="22" max="23" width="11.2818181818182" style="8"/>
    <col min="24" max="24" width="11.1545454545455" style="8"/>
    <col min="25" max="25" width="11.5636363636364" style="8"/>
    <col min="26" max="26" width="11.2818181818182" style="8"/>
    <col min="27" max="16384" width="8.72727272727273" style="8"/>
  </cols>
  <sheetData>
    <row r="1" s="8" customFormat="1" ht="18" customHeight="1" spans="1:7">
      <c r="A1" s="10" t="s">
        <v>23</v>
      </c>
      <c r="B1" s="10" t="s">
        <v>24</v>
      </c>
      <c r="C1" s="10" t="s">
        <v>11</v>
      </c>
      <c r="D1" s="10" t="s">
        <v>25</v>
      </c>
      <c r="E1" s="10" t="s">
        <v>1</v>
      </c>
      <c r="F1" s="10"/>
      <c r="G1" s="10" t="s">
        <v>26</v>
      </c>
    </row>
    <row r="2" s="8" customFormat="1" ht="18" customHeight="1" spans="1:7">
      <c r="A2" s="10" t="s">
        <v>27</v>
      </c>
      <c r="B2" s="10" t="s">
        <v>28</v>
      </c>
      <c r="C2" s="10" t="s">
        <v>29</v>
      </c>
      <c r="D2" s="10" t="s">
        <v>30</v>
      </c>
      <c r="E2" s="11">
        <v>1419</v>
      </c>
      <c r="F2" s="11">
        <f>SUM(E2:E7)</f>
        <v>19518</v>
      </c>
      <c r="G2" s="12" t="s">
        <v>31</v>
      </c>
    </row>
    <row r="3" s="8" customFormat="1" ht="18" customHeight="1" spans="1:7">
      <c r="A3" s="10"/>
      <c r="B3" s="10" t="s">
        <v>28</v>
      </c>
      <c r="C3" s="10" t="s">
        <v>15</v>
      </c>
      <c r="D3" s="10" t="s">
        <v>30</v>
      </c>
      <c r="E3" s="11">
        <v>5163</v>
      </c>
      <c r="F3" s="11"/>
      <c r="G3" s="12" t="s">
        <v>32</v>
      </c>
    </row>
    <row r="4" s="8" customFormat="1" ht="18" customHeight="1" spans="1:7">
      <c r="A4" s="10"/>
      <c r="B4" s="10" t="s">
        <v>33</v>
      </c>
      <c r="C4" s="10" t="s">
        <v>29</v>
      </c>
      <c r="D4" s="10" t="s">
        <v>30</v>
      </c>
      <c r="E4" s="11">
        <v>1635</v>
      </c>
      <c r="F4" s="11"/>
      <c r="G4" s="12" t="s">
        <v>31</v>
      </c>
    </row>
    <row r="5" s="8" customFormat="1" ht="18" customHeight="1" spans="1:7">
      <c r="A5" s="10"/>
      <c r="B5" s="10" t="s">
        <v>33</v>
      </c>
      <c r="C5" s="10" t="s">
        <v>15</v>
      </c>
      <c r="D5" s="10" t="s">
        <v>30</v>
      </c>
      <c r="E5" s="11">
        <v>5970</v>
      </c>
      <c r="F5" s="11"/>
      <c r="G5" s="12" t="s">
        <v>32</v>
      </c>
    </row>
    <row r="6" s="8" customFormat="1" ht="18" customHeight="1" spans="1:7">
      <c r="A6" s="10"/>
      <c r="B6" s="10" t="s">
        <v>34</v>
      </c>
      <c r="C6" s="10" t="s">
        <v>29</v>
      </c>
      <c r="D6" s="10" t="s">
        <v>30</v>
      </c>
      <c r="E6" s="11">
        <v>1200</v>
      </c>
      <c r="F6" s="11"/>
      <c r="G6" s="12" t="s">
        <v>31</v>
      </c>
    </row>
    <row r="7" s="8" customFormat="1" ht="18" customHeight="1" spans="1:7">
      <c r="A7" s="10"/>
      <c r="B7" s="10" t="s">
        <v>34</v>
      </c>
      <c r="C7" s="10" t="s">
        <v>15</v>
      </c>
      <c r="D7" s="10" t="s">
        <v>30</v>
      </c>
      <c r="E7" s="11">
        <v>4131</v>
      </c>
      <c r="F7" s="11"/>
      <c r="G7" s="12" t="s">
        <v>32</v>
      </c>
    </row>
    <row r="8" s="8" customFormat="1" ht="16.5" customHeight="1" spans="1:26">
      <c r="A8" s="13"/>
      <c r="B8" s="14"/>
      <c r="C8" s="15" t="s">
        <v>14</v>
      </c>
      <c r="D8" s="16"/>
      <c r="E8" s="17">
        <v>783</v>
      </c>
      <c r="F8" s="18">
        <v>783</v>
      </c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="8" customFormat="1" ht="18" customHeight="1" spans="1:7">
      <c r="A9" s="10" t="s">
        <v>35</v>
      </c>
      <c r="B9" s="10" t="s">
        <v>36</v>
      </c>
      <c r="C9" s="10" t="s">
        <v>29</v>
      </c>
      <c r="D9" s="10" t="s">
        <v>30</v>
      </c>
      <c r="E9" s="11">
        <v>300</v>
      </c>
      <c r="F9" s="11">
        <f>SUM(E9:E10)</f>
        <v>1020</v>
      </c>
      <c r="G9" s="12" t="s">
        <v>37</v>
      </c>
    </row>
    <row r="10" s="8" customFormat="1" ht="18" customHeight="1" spans="1:7">
      <c r="A10" s="10"/>
      <c r="B10" s="10" t="s">
        <v>36</v>
      </c>
      <c r="C10" s="10" t="s">
        <v>15</v>
      </c>
      <c r="D10" s="10" t="s">
        <v>30</v>
      </c>
      <c r="E10" s="11">
        <v>720</v>
      </c>
      <c r="F10" s="11"/>
      <c r="G10" s="12" t="s">
        <v>38</v>
      </c>
    </row>
    <row r="11" s="8" customFormat="1" ht="18" customHeight="1" spans="1:7">
      <c r="A11" s="10"/>
      <c r="B11" s="16"/>
      <c r="C11" s="16" t="s">
        <v>14</v>
      </c>
      <c r="D11" s="16" t="s">
        <v>30</v>
      </c>
      <c r="E11" s="21">
        <v>30</v>
      </c>
      <c r="F11" s="21">
        <v>30</v>
      </c>
      <c r="G11" s="12"/>
    </row>
    <row r="12" s="8" customFormat="1" ht="18" customHeight="1" spans="1:7">
      <c r="A12" s="10" t="s">
        <v>39</v>
      </c>
      <c r="B12" s="10" t="s">
        <v>36</v>
      </c>
      <c r="C12" s="10" t="s">
        <v>29</v>
      </c>
      <c r="D12" s="10" t="s">
        <v>30</v>
      </c>
      <c r="E12" s="11">
        <v>360</v>
      </c>
      <c r="F12" s="11">
        <f>SUM(E12:E13)</f>
        <v>1029</v>
      </c>
      <c r="G12" s="12" t="s">
        <v>40</v>
      </c>
    </row>
    <row r="13" s="8" customFormat="1" ht="18" customHeight="1" spans="1:7">
      <c r="A13" s="10"/>
      <c r="B13" s="10" t="s">
        <v>36</v>
      </c>
      <c r="C13" s="10" t="s">
        <v>15</v>
      </c>
      <c r="D13" s="10" t="s">
        <v>30</v>
      </c>
      <c r="E13" s="11">
        <v>669</v>
      </c>
      <c r="F13" s="11"/>
      <c r="G13" s="12" t="s">
        <v>41</v>
      </c>
    </row>
    <row r="14" s="8" customFormat="1" ht="18" customHeight="1" spans="1:7">
      <c r="A14" s="10" t="s">
        <v>42</v>
      </c>
      <c r="B14" s="10" t="s">
        <v>43</v>
      </c>
      <c r="C14" s="10" t="s">
        <v>29</v>
      </c>
      <c r="D14" s="10" t="s">
        <v>30</v>
      </c>
      <c r="E14" s="11">
        <v>1230</v>
      </c>
      <c r="F14" s="11">
        <f>SUM(E14:E17)</f>
        <v>9606</v>
      </c>
      <c r="G14" s="12" t="s">
        <v>44</v>
      </c>
    </row>
    <row r="15" s="8" customFormat="1" ht="18" customHeight="1" spans="1:7">
      <c r="A15" s="10"/>
      <c r="B15" s="10" t="s">
        <v>43</v>
      </c>
      <c r="C15" s="10" t="s">
        <v>15</v>
      </c>
      <c r="D15" s="10" t="s">
        <v>30</v>
      </c>
      <c r="E15" s="11">
        <v>3738</v>
      </c>
      <c r="F15" s="11"/>
      <c r="G15" s="12" t="s">
        <v>45</v>
      </c>
    </row>
    <row r="16" s="8" customFormat="1" ht="18" customHeight="1" spans="1:7">
      <c r="A16" s="10"/>
      <c r="B16" s="10" t="s">
        <v>46</v>
      </c>
      <c r="C16" s="10" t="s">
        <v>29</v>
      </c>
      <c r="D16" s="10" t="s">
        <v>30</v>
      </c>
      <c r="E16" s="11">
        <v>1050</v>
      </c>
      <c r="F16" s="11"/>
      <c r="G16" s="12" t="s">
        <v>44</v>
      </c>
    </row>
    <row r="17" s="8" customFormat="1" ht="18" customHeight="1" spans="1:7">
      <c r="A17" s="10"/>
      <c r="B17" s="10" t="s">
        <v>46</v>
      </c>
      <c r="C17" s="10" t="s">
        <v>15</v>
      </c>
      <c r="D17" s="10" t="s">
        <v>30</v>
      </c>
      <c r="E17" s="11">
        <v>3588</v>
      </c>
      <c r="F17" s="11"/>
      <c r="G17" s="12" t="s">
        <v>47</v>
      </c>
    </row>
    <row r="18" s="8" customFormat="1" ht="16.5" customHeight="1" spans="1:26">
      <c r="A18" s="10"/>
      <c r="B18" s="16"/>
      <c r="C18" s="16" t="s">
        <v>14</v>
      </c>
      <c r="D18" s="16" t="s">
        <v>30</v>
      </c>
      <c r="E18" s="17">
        <v>273</v>
      </c>
      <c r="F18" s="18">
        <v>273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="8" customFormat="1" ht="16.5" customHeight="1" spans="4:26">
      <c r="D19" s="23" t="s">
        <v>48</v>
      </c>
      <c r="E19" s="24">
        <f>SUM(E2:E18)</f>
        <v>32259</v>
      </c>
      <c r="F19" s="19"/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</row>
    <row r="20" s="8" customFormat="1" ht="13" spans="3:6">
      <c r="C20" s="25"/>
      <c r="D20" s="26"/>
      <c r="E20" s="25"/>
      <c r="F20" s="19"/>
    </row>
    <row r="21" s="8" customFormat="1" ht="13" spans="1:3">
      <c r="A21" s="27" t="s">
        <v>21</v>
      </c>
      <c r="B21" s="27" t="s">
        <v>2</v>
      </c>
      <c r="C21" s="28">
        <f>F2+F9+F12+F14</f>
        <v>31173</v>
      </c>
    </row>
    <row r="22" s="9" customFormat="1" ht="13" spans="1:3">
      <c r="A22" s="29" t="s">
        <v>1</v>
      </c>
      <c r="B22" s="30" t="s">
        <v>3</v>
      </c>
      <c r="C22" s="29">
        <f>F8+F11+F18</f>
        <v>1086</v>
      </c>
    </row>
    <row r="23" s="9" customFormat="1" ht="13" spans="1:3">
      <c r="A23" s="29"/>
      <c r="B23" s="30" t="s">
        <v>22</v>
      </c>
      <c r="C23" s="29">
        <f>C21+C22</f>
        <v>32259</v>
      </c>
    </row>
    <row r="24" s="9" customFormat="1"/>
    <row r="25" s="9" customFormat="1"/>
    <row r="27" s="8" customFormat="1" ht="13" spans="1:6">
      <c r="A27" s="31" t="s">
        <v>23</v>
      </c>
      <c r="B27" s="32" t="s">
        <v>49</v>
      </c>
      <c r="C27" s="31" t="s">
        <v>24</v>
      </c>
      <c r="D27" s="31" t="s">
        <v>50</v>
      </c>
      <c r="E27" s="33" t="s">
        <v>11</v>
      </c>
      <c r="F27" s="19"/>
    </row>
    <row r="28" s="8" customFormat="1" ht="14.5" spans="1:6">
      <c r="A28" s="34" t="s">
        <v>27</v>
      </c>
      <c r="B28" s="34">
        <v>1583000</v>
      </c>
      <c r="C28" s="35" t="s">
        <v>33</v>
      </c>
      <c r="D28" s="36">
        <v>321</v>
      </c>
      <c r="E28" s="37" t="s">
        <v>14</v>
      </c>
      <c r="F28" s="19"/>
    </row>
    <row r="29" s="8" customFormat="1" ht="14.5" spans="1:6">
      <c r="A29" s="36"/>
      <c r="B29" s="36"/>
      <c r="C29" s="35" t="s">
        <v>34</v>
      </c>
      <c r="D29" s="36">
        <v>192</v>
      </c>
      <c r="E29" s="37" t="s">
        <v>14</v>
      </c>
      <c r="F29" s="19"/>
    </row>
    <row r="30" s="8" customFormat="1" ht="14.5" spans="1:6">
      <c r="A30" s="36"/>
      <c r="B30" s="36"/>
      <c r="C30" s="35" t="s">
        <v>28</v>
      </c>
      <c r="D30" s="36">
        <v>270</v>
      </c>
      <c r="E30" s="37" t="s">
        <v>14</v>
      </c>
      <c r="F30" s="19"/>
    </row>
    <row r="31" s="8" customFormat="1" ht="14.5" spans="1:6">
      <c r="A31" s="34" t="s">
        <v>35</v>
      </c>
      <c r="B31" s="34">
        <v>1591481</v>
      </c>
      <c r="C31" s="38" t="s">
        <v>36</v>
      </c>
      <c r="D31" s="34">
        <v>30</v>
      </c>
      <c r="E31" s="39" t="s">
        <v>14</v>
      </c>
      <c r="F31" s="19"/>
    </row>
    <row r="32" s="8" customFormat="1" ht="14.5" spans="1:6">
      <c r="A32" s="34" t="s">
        <v>42</v>
      </c>
      <c r="B32" s="34">
        <v>1582829</v>
      </c>
      <c r="C32" s="38" t="s">
        <v>46</v>
      </c>
      <c r="D32" s="34">
        <v>129</v>
      </c>
      <c r="E32" s="39" t="s">
        <v>14</v>
      </c>
      <c r="F32" s="19"/>
    </row>
    <row r="33" s="8" customFormat="1" ht="14.5" spans="1:6">
      <c r="A33" s="40"/>
      <c r="B33" s="40"/>
      <c r="C33" s="41" t="s">
        <v>43</v>
      </c>
      <c r="D33" s="40">
        <v>144</v>
      </c>
      <c r="E33" s="42" t="s">
        <v>14</v>
      </c>
      <c r="F33" s="19"/>
    </row>
  </sheetData>
  <mergeCells count="13">
    <mergeCell ref="A2:A8"/>
    <mergeCell ref="A9:A11"/>
    <mergeCell ref="A12:A13"/>
    <mergeCell ref="A14:A18"/>
    <mergeCell ref="A22:A23"/>
    <mergeCell ref="A28:A30"/>
    <mergeCell ref="A32:A33"/>
    <mergeCell ref="B28:B30"/>
    <mergeCell ref="B32:B33"/>
    <mergeCell ref="F2:F7"/>
    <mergeCell ref="F9:F10"/>
    <mergeCell ref="F12:F13"/>
    <mergeCell ref="F14:F17"/>
  </mergeCells>
  <pageMargins left="0.75" right="0.75" top="1" bottom="1" header="0.5" footer="0.5"/>
  <headerFooter/>
  <ignoredErrors>
    <ignoredError sqref="F3:F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E14" sqref="E14"/>
    </sheetView>
  </sheetViews>
  <sheetFormatPr defaultColWidth="8.72727272727273" defaultRowHeight="14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2" width="8.72727272727273" style="1"/>
    <col min="16383" max="16384" width="8.72727272727273" style="2"/>
  </cols>
  <sheetData>
    <row r="1" s="1" customFormat="1" ht="18" customHeight="1" spans="1:7">
      <c r="A1" s="3" t="s">
        <v>23</v>
      </c>
      <c r="B1" s="3" t="s">
        <v>24</v>
      </c>
      <c r="C1" s="3" t="s">
        <v>11</v>
      </c>
      <c r="D1" s="3" t="s">
        <v>25</v>
      </c>
      <c r="E1" s="3" t="s">
        <v>51</v>
      </c>
      <c r="F1" s="4">
        <v>0</v>
      </c>
      <c r="G1" s="3" t="s">
        <v>26</v>
      </c>
    </row>
    <row r="2" s="1" customFormat="1" ht="18" customHeight="1" spans="1:7">
      <c r="A2" s="3" t="s">
        <v>52</v>
      </c>
      <c r="B2" s="3" t="s">
        <v>28</v>
      </c>
      <c r="C2" s="3" t="s">
        <v>29</v>
      </c>
      <c r="D2" s="3" t="s">
        <v>30</v>
      </c>
      <c r="E2" s="5">
        <v>1230</v>
      </c>
      <c r="F2" s="4">
        <f>SUM(E2:E5)</f>
        <v>7002</v>
      </c>
      <c r="G2" s="3" t="s">
        <v>53</v>
      </c>
    </row>
    <row r="3" s="1" customFormat="1" ht="18" customHeight="1" spans="1:7">
      <c r="A3" s="3"/>
      <c r="B3" s="3" t="s">
        <v>28</v>
      </c>
      <c r="C3" s="3" t="s">
        <v>15</v>
      </c>
      <c r="D3" s="3" t="s">
        <v>30</v>
      </c>
      <c r="E3" s="5">
        <v>2652</v>
      </c>
      <c r="F3" s="4"/>
      <c r="G3" s="3" t="s">
        <v>54</v>
      </c>
    </row>
    <row r="4" s="1" customFormat="1" ht="18" customHeight="1" spans="1:7">
      <c r="A4" s="3"/>
      <c r="B4" s="3" t="s">
        <v>55</v>
      </c>
      <c r="C4" s="3" t="s">
        <v>29</v>
      </c>
      <c r="D4" s="3" t="s">
        <v>30</v>
      </c>
      <c r="E4" s="5">
        <v>996</v>
      </c>
      <c r="F4" s="4"/>
      <c r="G4" s="3" t="s">
        <v>53</v>
      </c>
    </row>
    <row r="5" s="1" customFormat="1" ht="18" customHeight="1" spans="1:7">
      <c r="A5" s="3"/>
      <c r="B5" s="3" t="s">
        <v>55</v>
      </c>
      <c r="C5" s="3" t="s">
        <v>15</v>
      </c>
      <c r="D5" s="3" t="s">
        <v>30</v>
      </c>
      <c r="E5" s="5">
        <v>2124</v>
      </c>
      <c r="F5" s="4"/>
      <c r="G5" s="3" t="s">
        <v>56</v>
      </c>
    </row>
    <row r="6" s="1" customFormat="1" ht="18" customHeight="1" spans="1:7">
      <c r="A6" s="3" t="s">
        <v>57</v>
      </c>
      <c r="B6" s="3" t="s">
        <v>58</v>
      </c>
      <c r="C6" s="3" t="s">
        <v>29</v>
      </c>
      <c r="D6" s="3" t="s">
        <v>30</v>
      </c>
      <c r="E6" s="5">
        <v>684</v>
      </c>
      <c r="F6" s="4">
        <f>SUM(E6:E7)</f>
        <v>2646</v>
      </c>
      <c r="G6" s="3" t="s">
        <v>59</v>
      </c>
    </row>
    <row r="7" s="1" customFormat="1" ht="18" customHeight="1" spans="1:7">
      <c r="A7" s="3"/>
      <c r="B7" s="3" t="s">
        <v>58</v>
      </c>
      <c r="C7" s="3" t="s">
        <v>15</v>
      </c>
      <c r="D7" s="3" t="s">
        <v>30</v>
      </c>
      <c r="E7" s="5">
        <v>1962</v>
      </c>
      <c r="F7" s="4"/>
      <c r="G7" s="3" t="s">
        <v>60</v>
      </c>
    </row>
    <row r="8" s="1" customFormat="1" ht="18" customHeight="1" spans="1:7">
      <c r="A8" s="3" t="s">
        <v>61</v>
      </c>
      <c r="B8" s="3" t="s">
        <v>62</v>
      </c>
      <c r="C8" s="3" t="s">
        <v>29</v>
      </c>
      <c r="D8" s="3" t="s">
        <v>30</v>
      </c>
      <c r="E8" s="5">
        <v>525</v>
      </c>
      <c r="F8" s="4">
        <f>SUM(E8:E9)</f>
        <v>2034</v>
      </c>
      <c r="G8" s="3" t="s">
        <v>63</v>
      </c>
    </row>
    <row r="9" s="1" customFormat="1" ht="18" customHeight="1" spans="1:7">
      <c r="A9" s="3"/>
      <c r="B9" s="3" t="s">
        <v>62</v>
      </c>
      <c r="C9" s="3" t="s">
        <v>15</v>
      </c>
      <c r="D9" s="3" t="s">
        <v>30</v>
      </c>
      <c r="E9" s="5">
        <v>1509</v>
      </c>
      <c r="F9" s="4"/>
      <c r="G9" s="3" t="s">
        <v>64</v>
      </c>
    </row>
    <row r="10" s="1" customFormat="1" ht="18" customHeight="1" spans="1:7">
      <c r="A10" s="3" t="s">
        <v>65</v>
      </c>
      <c r="B10" s="3" t="s">
        <v>66</v>
      </c>
      <c r="C10" s="3" t="s">
        <v>29</v>
      </c>
      <c r="D10" s="3" t="s">
        <v>30</v>
      </c>
      <c r="E10" s="5">
        <v>162</v>
      </c>
      <c r="F10" s="4">
        <f>SUM(E10:E11)</f>
        <v>1056</v>
      </c>
      <c r="G10" s="3" t="s">
        <v>67</v>
      </c>
    </row>
    <row r="11" s="1" customFormat="1" ht="18" customHeight="1" spans="1:7">
      <c r="A11" s="3"/>
      <c r="B11" s="3" t="s">
        <v>66</v>
      </c>
      <c r="C11" s="3" t="s">
        <v>15</v>
      </c>
      <c r="D11" s="3" t="s">
        <v>30</v>
      </c>
      <c r="E11" s="5">
        <v>894</v>
      </c>
      <c r="F11" s="4"/>
      <c r="G11" s="3" t="s">
        <v>68</v>
      </c>
    </row>
    <row r="12" s="1" customFormat="1" ht="18" customHeight="1" spans="1:7">
      <c r="A12" s="3" t="s">
        <v>69</v>
      </c>
      <c r="B12" s="3" t="s">
        <v>70</v>
      </c>
      <c r="C12" s="3" t="s">
        <v>29</v>
      </c>
      <c r="D12" s="3" t="s">
        <v>30</v>
      </c>
      <c r="E12" s="5">
        <v>954</v>
      </c>
      <c r="F12" s="4">
        <f>SUM(E12:E13)</f>
        <v>3285</v>
      </c>
      <c r="G12" s="3" t="s">
        <v>71</v>
      </c>
    </row>
    <row r="13" s="1" customFormat="1" ht="18" customHeight="1" spans="1:7">
      <c r="A13" s="3"/>
      <c r="B13" s="3" t="s">
        <v>70</v>
      </c>
      <c r="C13" s="3" t="s">
        <v>15</v>
      </c>
      <c r="D13" s="3" t="s">
        <v>30</v>
      </c>
      <c r="E13" s="5">
        <v>2331</v>
      </c>
      <c r="F13" s="4"/>
      <c r="G13" s="3" t="s">
        <v>72</v>
      </c>
    </row>
    <row r="14" s="1" customFormat="1" ht="16.5" customHeight="1" spans="4:26">
      <c r="D14" s="6" t="s">
        <v>48</v>
      </c>
      <c r="E14" s="7">
        <f>SUM(E2:E13)</f>
        <v>16023</v>
      </c>
      <c r="F14" s="4">
        <f>F2+F6+F8+F10+F12</f>
        <v>16023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</row>
  </sheetData>
  <mergeCells count="10">
    <mergeCell ref="A2:A5"/>
    <mergeCell ref="A6:A7"/>
    <mergeCell ref="A8:A9"/>
    <mergeCell ref="A10:A11"/>
    <mergeCell ref="A12:A13"/>
    <mergeCell ref="F2:F5"/>
    <mergeCell ref="F6:F7"/>
    <mergeCell ref="F8:F9"/>
    <mergeCell ref="F10:F11"/>
    <mergeCell ref="F12:F13"/>
  </mergeCells>
  <pageMargins left="0.75" right="0.75" top="1" bottom="1" header="0.5" footer="0.5"/>
  <headerFooter/>
  <ignoredErrors>
    <ignoredError sqref="F6:F13 F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E14" sqref="E14"/>
    </sheetView>
  </sheetViews>
  <sheetFormatPr defaultColWidth="8.72727272727273" defaultRowHeight="14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2" width="8.72727272727273" style="1"/>
    <col min="16383" max="16384" width="8.72727272727273" style="2"/>
  </cols>
  <sheetData>
    <row r="1" s="1" customFormat="1" ht="18" customHeight="1" spans="1:7">
      <c r="A1" s="3" t="s">
        <v>23</v>
      </c>
      <c r="B1" s="3" t="s">
        <v>24</v>
      </c>
      <c r="C1" s="3" t="s">
        <v>11</v>
      </c>
      <c r="D1" s="3" t="s">
        <v>25</v>
      </c>
      <c r="E1" s="3" t="s">
        <v>73</v>
      </c>
      <c r="F1" s="4">
        <v>0</v>
      </c>
      <c r="G1" s="3" t="s">
        <v>26</v>
      </c>
    </row>
    <row r="2" s="1" customFormat="1" ht="18" customHeight="1" spans="1:7">
      <c r="A2" s="3" t="s">
        <v>74</v>
      </c>
      <c r="B2" s="3" t="s">
        <v>75</v>
      </c>
      <c r="C2" s="3" t="s">
        <v>29</v>
      </c>
      <c r="D2" s="3" t="s">
        <v>30</v>
      </c>
      <c r="E2" s="5">
        <v>360</v>
      </c>
      <c r="F2" s="4">
        <f>SUM(E2:E5)</f>
        <v>1386</v>
      </c>
      <c r="G2" s="3" t="s">
        <v>76</v>
      </c>
    </row>
    <row r="3" s="1" customFormat="1" ht="18" customHeight="1" spans="1:7">
      <c r="A3" s="3"/>
      <c r="B3" s="3" t="s">
        <v>75</v>
      </c>
      <c r="C3" s="3" t="s">
        <v>15</v>
      </c>
      <c r="D3" s="3" t="s">
        <v>30</v>
      </c>
      <c r="E3" s="5">
        <v>321</v>
      </c>
      <c r="F3" s="4"/>
      <c r="G3" s="3" t="s">
        <v>77</v>
      </c>
    </row>
    <row r="4" s="1" customFormat="1" ht="18" customHeight="1" spans="1:7">
      <c r="A4" s="3"/>
      <c r="B4" s="3" t="s">
        <v>78</v>
      </c>
      <c r="C4" s="3" t="s">
        <v>29</v>
      </c>
      <c r="D4" s="3" t="s">
        <v>30</v>
      </c>
      <c r="E4" s="5">
        <v>399</v>
      </c>
      <c r="F4" s="4"/>
      <c r="G4" s="3" t="s">
        <v>76</v>
      </c>
    </row>
    <row r="5" s="1" customFormat="1" ht="18" customHeight="1" spans="1:7">
      <c r="A5" s="3"/>
      <c r="B5" s="3" t="s">
        <v>78</v>
      </c>
      <c r="C5" s="3" t="s">
        <v>15</v>
      </c>
      <c r="D5" s="3" t="s">
        <v>30</v>
      </c>
      <c r="E5" s="5">
        <v>306</v>
      </c>
      <c r="F5" s="4"/>
      <c r="G5" s="3" t="s">
        <v>79</v>
      </c>
    </row>
    <row r="6" s="1" customFormat="1" ht="18" customHeight="1" spans="1:7">
      <c r="A6" s="3" t="s">
        <v>80</v>
      </c>
      <c r="B6" s="3" t="s">
        <v>81</v>
      </c>
      <c r="C6" s="3" t="s">
        <v>29</v>
      </c>
      <c r="D6" s="3" t="s">
        <v>30</v>
      </c>
      <c r="E6" s="5">
        <v>306</v>
      </c>
      <c r="F6" s="4">
        <f>SUM(E6:E9)</f>
        <v>1230</v>
      </c>
      <c r="G6" s="3" t="s">
        <v>82</v>
      </c>
    </row>
    <row r="7" s="1" customFormat="1" ht="18" customHeight="1" spans="1:7">
      <c r="A7" s="3"/>
      <c r="B7" s="3" t="s">
        <v>81</v>
      </c>
      <c r="C7" s="3" t="s">
        <v>15</v>
      </c>
      <c r="D7" s="3" t="s">
        <v>30</v>
      </c>
      <c r="E7" s="5">
        <v>309</v>
      </c>
      <c r="F7" s="4"/>
      <c r="G7" s="3" t="s">
        <v>83</v>
      </c>
    </row>
    <row r="8" s="1" customFormat="1" ht="18" customHeight="1" spans="1:7">
      <c r="A8" s="3"/>
      <c r="B8" s="3" t="s">
        <v>84</v>
      </c>
      <c r="C8" s="3" t="s">
        <v>29</v>
      </c>
      <c r="D8" s="3" t="s">
        <v>30</v>
      </c>
      <c r="E8" s="5">
        <v>306</v>
      </c>
      <c r="F8" s="4"/>
      <c r="G8" s="3" t="s">
        <v>82</v>
      </c>
    </row>
    <row r="9" s="1" customFormat="1" ht="18" customHeight="1" spans="1:7">
      <c r="A9" s="3"/>
      <c r="B9" s="3" t="s">
        <v>84</v>
      </c>
      <c r="C9" s="3" t="s">
        <v>15</v>
      </c>
      <c r="D9" s="3" t="s">
        <v>30</v>
      </c>
      <c r="E9" s="5">
        <v>309</v>
      </c>
      <c r="F9" s="4"/>
      <c r="G9" s="3" t="s">
        <v>83</v>
      </c>
    </row>
    <row r="10" s="1" customFormat="1" ht="18" customHeight="1" spans="1:7">
      <c r="A10" s="3" t="s">
        <v>85</v>
      </c>
      <c r="B10" s="3" t="s">
        <v>84</v>
      </c>
      <c r="C10" s="3" t="s">
        <v>29</v>
      </c>
      <c r="D10" s="3" t="s">
        <v>30</v>
      </c>
      <c r="E10" s="5">
        <v>180</v>
      </c>
      <c r="F10" s="4">
        <f>SUM(E10:E13)</f>
        <v>978</v>
      </c>
      <c r="G10" s="3" t="s">
        <v>86</v>
      </c>
    </row>
    <row r="11" s="1" customFormat="1" ht="18" customHeight="1" spans="1:7">
      <c r="A11" s="3"/>
      <c r="B11" s="3" t="s">
        <v>84</v>
      </c>
      <c r="C11" s="3" t="s">
        <v>15</v>
      </c>
      <c r="D11" s="3" t="s">
        <v>30</v>
      </c>
      <c r="E11" s="5">
        <v>309</v>
      </c>
      <c r="F11" s="4"/>
      <c r="G11" s="3" t="s">
        <v>87</v>
      </c>
    </row>
    <row r="12" s="1" customFormat="1" ht="18" customHeight="1" spans="1:7">
      <c r="A12" s="3"/>
      <c r="B12" s="3" t="s">
        <v>58</v>
      </c>
      <c r="C12" s="3" t="s">
        <v>29</v>
      </c>
      <c r="D12" s="3" t="s">
        <v>30</v>
      </c>
      <c r="E12" s="5">
        <v>180</v>
      </c>
      <c r="F12" s="4"/>
      <c r="G12" s="3" t="s">
        <v>86</v>
      </c>
    </row>
    <row r="13" s="1" customFormat="1" ht="18" customHeight="1" spans="1:7">
      <c r="A13" s="3"/>
      <c r="B13" s="3" t="s">
        <v>58</v>
      </c>
      <c r="C13" s="3" t="s">
        <v>15</v>
      </c>
      <c r="D13" s="3" t="s">
        <v>30</v>
      </c>
      <c r="E13" s="5">
        <v>309</v>
      </c>
      <c r="F13" s="4"/>
      <c r="G13" s="3" t="s">
        <v>87</v>
      </c>
    </row>
    <row r="14" s="1" customFormat="1" ht="16.5" customHeight="1" spans="4:26">
      <c r="D14" s="6" t="s">
        <v>48</v>
      </c>
      <c r="E14" s="4">
        <v>3594</v>
      </c>
      <c r="F14" s="7">
        <f>F2+F6+F10</f>
        <v>3594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</row>
  </sheetData>
  <mergeCells count="6">
    <mergeCell ref="A2:A5"/>
    <mergeCell ref="A6:A9"/>
    <mergeCell ref="A10:A13"/>
    <mergeCell ref="F2:F5"/>
    <mergeCell ref="F6:F9"/>
    <mergeCell ref="F10:F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价格牌总表4.2</vt:lpstr>
      <vt:lpstr>待定价格牌（已大货）</vt:lpstr>
      <vt:lpstr>STD</vt:lpstr>
      <vt:lpstr>5-9Y</vt:lpstr>
      <vt:lpstr>2-4Y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2025-04-02T02:29:00Z</dcterms:created>
  <dcterms:modified xsi:type="dcterms:W3CDTF">2025-04-02T08:59:17Z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BF106034C18C48149BCCFFB777F63475_11</vt:lpwstr>
  </property>
  <property fmtid="{D5CDD505-2E9C-101B-9397-08002B2CF9AE}" pid="3" name="KSOProductBuildVer">
    <vt:lpwstr>2052-12.1.0.20305</vt:lpwstr>
  </property>
</Properties>
</file>