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400"/>
  </bookViews>
  <sheets>
    <sheet name="订购表" sheetId="6" r:id="rId1"/>
    <sheet name="分包明细" sheetId="7" r:id="rId2"/>
  </sheets>
  <definedNames>
    <definedName name="_xlnm.Print_Area" localSheetId="0">订购表!$A$1:$I$18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<sst xmlns="http://schemas.openxmlformats.org/spreadsheetml/2006/main" count="133" uniqueCount="45">
  <si>
    <t xml:space="preserve"> Image</t>
  </si>
  <si>
    <t xml:space="preserve">REF# </t>
  </si>
  <si>
    <t xml:space="preserve">Description of Goods     </t>
  </si>
  <si>
    <t>Size</t>
  </si>
  <si>
    <t>Quantity</t>
  </si>
  <si>
    <r>
      <t>分发给</t>
    </r>
    <r>
      <rPr>
        <b/>
        <sz val="20"/>
        <color theme="1"/>
        <rFont val="Arial"/>
        <charset val="134"/>
      </rPr>
      <t xml:space="preserve">
  </t>
    </r>
    <r>
      <rPr>
        <b/>
        <sz val="20"/>
        <color theme="1"/>
        <rFont val="宋体"/>
        <charset val="134"/>
      </rPr>
      <t>濮阳时佳汇服装有限公司</t>
    </r>
  </si>
  <si>
    <r>
      <t xml:space="preserve">发给
</t>
    </r>
    <r>
      <rPr>
        <b/>
        <sz val="20"/>
        <rFont val="Arial"/>
        <charset val="134"/>
      </rPr>
      <t xml:space="preserve"> Qingdao Skyline Garment Co., Ltd.</t>
    </r>
  </si>
  <si>
    <t>style#</t>
  </si>
  <si>
    <t>color</t>
  </si>
  <si>
    <t>samples</t>
  </si>
  <si>
    <t>UPC</t>
  </si>
  <si>
    <t>芯片吊牌</t>
  </si>
  <si>
    <t>NAUTICA LIGHTWEIGHT VEST</t>
  </si>
  <si>
    <t>S</t>
  </si>
  <si>
    <t>EBONY</t>
  </si>
  <si>
    <t>198108894567</t>
  </si>
  <si>
    <t>M</t>
  </si>
  <si>
    <t>198108894574</t>
  </si>
  <si>
    <t>L</t>
  </si>
  <si>
    <t>198108894581</t>
  </si>
  <si>
    <t>XL</t>
  </si>
  <si>
    <t>198108894598</t>
  </si>
  <si>
    <t>XXL</t>
  </si>
  <si>
    <t>198108894604</t>
  </si>
  <si>
    <t>NAVY SEAS</t>
  </si>
  <si>
    <t>198108877010</t>
  </si>
  <si>
    <t>198108877027</t>
  </si>
  <si>
    <t>198108877034</t>
  </si>
  <si>
    <t>198108877041</t>
  </si>
  <si>
    <t>198108877058</t>
  </si>
  <si>
    <t>OLIVE BROWN</t>
  </si>
  <si>
    <t>198108876945</t>
  </si>
  <si>
    <t>198108876952</t>
  </si>
  <si>
    <t>198108876969</t>
  </si>
  <si>
    <t>198108876976</t>
  </si>
  <si>
    <t>198108876983</t>
  </si>
  <si>
    <t>TOTAL:</t>
  </si>
  <si>
    <t>Remark:</t>
  </si>
  <si>
    <r>
      <t>发至：濮阳市南乐县西邵乡寨里村工业园区</t>
    </r>
    <r>
      <rPr>
        <sz val="20"/>
        <rFont val="Arial"/>
        <charset val="134"/>
      </rPr>
      <t xml:space="preserve">   </t>
    </r>
    <r>
      <rPr>
        <sz val="20"/>
        <rFont val="宋体"/>
        <charset val="134"/>
      </rPr>
      <t>濮阳时佳汇服装有限公司，裴艳艳</t>
    </r>
    <r>
      <rPr>
        <sz val="20"/>
        <rFont val="Arial"/>
        <charset val="134"/>
      </rPr>
      <t>13718268254</t>
    </r>
  </si>
  <si>
    <r>
      <t xml:space="preserve">Qingdao Skyline Garment Co., Ltd.
Room 1101, Building 1, Yulong International Center, No. 178-2th Haier Road, Laoshan District, Qingdao, Shandong  
</t>
    </r>
    <r>
      <rPr>
        <sz val="20"/>
        <rFont val="宋体"/>
        <charset val="134"/>
      </rPr>
      <t>山东省青岛市崂山区海尔路</t>
    </r>
    <r>
      <rPr>
        <sz val="20"/>
        <rFont val="Arial"/>
        <charset val="134"/>
      </rPr>
      <t>178-2</t>
    </r>
    <r>
      <rPr>
        <sz val="20"/>
        <rFont val="宋体"/>
        <charset val="134"/>
      </rPr>
      <t>号</t>
    </r>
    <r>
      <rPr>
        <sz val="20"/>
        <rFont val="Arial"/>
        <charset val="134"/>
      </rPr>
      <t>1</t>
    </r>
    <r>
      <rPr>
        <sz val="20"/>
        <rFont val="宋体"/>
        <charset val="134"/>
      </rPr>
      <t>号楼裕龙国际中心</t>
    </r>
    <r>
      <rPr>
        <sz val="20"/>
        <rFont val="Arial"/>
        <charset val="134"/>
      </rPr>
      <t>1101</t>
    </r>
    <r>
      <rPr>
        <sz val="20"/>
        <rFont val="宋体"/>
        <charset val="134"/>
      </rPr>
      <t>室</t>
    </r>
    <r>
      <rPr>
        <sz val="20"/>
        <rFont val="Arial"/>
        <charset val="134"/>
      </rPr>
      <t xml:space="preserve">   
Cell Phone No: 13012471716</t>
    </r>
  </si>
  <si>
    <t> Image</t>
  </si>
  <si>
    <t>REF# </t>
  </si>
  <si>
    <t>Description of Goods     </t>
  </si>
  <si>
    <t>RMB PRICE WITH 13%VAT AND EXPRESS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</si>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</sst>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0_ "/>
    <numFmt numFmtId="178" formatCode="_ [$¥-804]* #,##0.00_ ;_ [$¥-804]* \-#,##0.00_ ;_ [$¥-804]* &quot;-&quot;??_ ;_ @_ "/>
  </numFmts>
  <fonts count="61">
    <font>
      <sz val="12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14"/>
      <name val="宋体"/>
      <charset val="134"/>
    </font>
    <font>
      <sz val="12"/>
      <name val="Arial"/>
      <charset val="134"/>
    </font>
    <font>
      <sz val="14"/>
      <color rgb="FFFF0000"/>
      <name val="Arial"/>
      <charset val="134"/>
    </font>
    <font>
      <sz val="14"/>
      <name val="Arial"/>
      <charset val="134"/>
    </font>
    <font>
      <sz val="20"/>
      <name val="宋体"/>
      <charset val="134"/>
    </font>
    <font>
      <sz val="10"/>
      <name val="Arial"/>
      <charset val="134"/>
    </font>
    <font>
      <sz val="20"/>
      <name val="Arial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2"/>
      <color theme="1"/>
      <name val="Arial"/>
      <charset val="134"/>
    </font>
    <font>
      <sz val="2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u/>
      <sz val="12"/>
      <color indexed="12"/>
      <name val="宋体"/>
      <charset val="134"/>
    </font>
    <font>
      <sz val="10"/>
      <color rgb="FF000000"/>
      <name val="Times New Roman"/>
      <charset val="134"/>
    </font>
    <font>
      <sz val="10"/>
      <name val="Verdana"/>
      <charset val="134"/>
    </font>
    <font>
      <sz val="12"/>
      <color theme="1"/>
      <name val="Calibri"/>
      <charset val="134"/>
    </font>
    <font>
      <b/>
      <sz val="18"/>
      <color indexed="62"/>
      <name val="Cambria"/>
      <charset val="134"/>
    </font>
    <font>
      <sz val="12"/>
      <color indexed="17"/>
      <name val="宋体"/>
      <charset val="134"/>
    </font>
    <font>
      <sz val="12"/>
      <color indexed="14"/>
      <name val="宋体"/>
      <charset val="134"/>
    </font>
    <font>
      <sz val="8.25"/>
      <color indexed="8"/>
      <name val="MS Sans Serif"/>
      <charset val="134"/>
    </font>
    <font>
      <sz val="12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134"/>
    </font>
    <font>
      <b/>
      <sz val="12"/>
      <color indexed="9"/>
      <name val="宋体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i/>
      <sz val="12"/>
      <color indexed="23"/>
      <name val="宋体"/>
      <charset val="134"/>
    </font>
    <font>
      <u/>
      <sz val="8.25"/>
      <color theme="10"/>
      <name val="MS Sans Serif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sz val="12"/>
      <color indexed="52"/>
      <name val="宋体"/>
      <charset val="134"/>
    </font>
    <font>
      <b/>
      <sz val="20"/>
      <color theme="1"/>
      <name val="Arial"/>
      <charset val="134"/>
    </font>
    <font>
      <b/>
      <sz val="2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5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8" fillId="0" borderId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14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3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38" fillId="0" borderId="0"/>
    <xf numFmtId="0" fontId="8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14" fillId="0" borderId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50" fillId="54" borderId="27" applyNumberFormat="0" applyAlignment="0" applyProtection="0"/>
    <xf numFmtId="0" fontId="50" fillId="54" borderId="27" applyNumberFormat="0" applyAlignment="0" applyProtection="0"/>
    <xf numFmtId="0" fontId="50" fillId="54" borderId="27" applyNumberFormat="0" applyAlignment="0" applyProtection="0"/>
    <xf numFmtId="0" fontId="50" fillId="54" borderId="27" applyNumberFormat="0" applyAlignment="0" applyProtection="0"/>
    <xf numFmtId="0" fontId="50" fillId="54" borderId="27" applyNumberFormat="0" applyAlignment="0" applyProtection="0"/>
    <xf numFmtId="0" fontId="50" fillId="54" borderId="27" applyNumberFormat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0" fillId="42" borderId="23" applyNumberFormat="0" applyFon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29" applyNumberFormat="0" applyAlignment="0" applyProtection="0"/>
    <xf numFmtId="0" fontId="53" fillId="40" borderId="29" applyNumberFormat="0" applyAlignment="0" applyProtection="0"/>
    <xf numFmtId="0" fontId="53" fillId="40" borderId="29" applyNumberFormat="0" applyAlignment="0" applyProtection="0"/>
    <xf numFmtId="0" fontId="53" fillId="40" borderId="29" applyNumberFormat="0" applyAlignment="0" applyProtection="0"/>
    <xf numFmtId="0" fontId="53" fillId="40" borderId="29" applyNumberFormat="0" applyAlignment="0" applyProtection="0"/>
    <xf numFmtId="0" fontId="53" fillId="40" borderId="29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6" fillId="41" borderId="29" applyNumberFormat="0" applyAlignment="0" applyProtection="0"/>
    <xf numFmtId="0" fontId="56" fillId="41" borderId="29" applyNumberFormat="0" applyAlignment="0" applyProtection="0"/>
    <xf numFmtId="0" fontId="56" fillId="41" borderId="29" applyNumberFormat="0" applyAlignment="0" applyProtection="0"/>
    <xf numFmtId="0" fontId="56" fillId="41" borderId="29" applyNumberFormat="0" applyAlignment="0" applyProtection="0"/>
    <xf numFmtId="0" fontId="56" fillId="41" borderId="29" applyNumberFormat="0" applyAlignment="0" applyProtection="0"/>
    <xf numFmtId="0" fontId="56" fillId="41" borderId="29" applyNumberFormat="0" applyAlignment="0" applyProtection="0"/>
    <xf numFmtId="0" fontId="57" fillId="40" borderId="30" applyNumberFormat="0" applyAlignment="0" applyProtection="0"/>
    <xf numFmtId="0" fontId="57" fillId="40" borderId="30" applyNumberFormat="0" applyAlignment="0" applyProtection="0"/>
    <xf numFmtId="0" fontId="57" fillId="40" borderId="30" applyNumberFormat="0" applyAlignment="0" applyProtection="0"/>
    <xf numFmtId="0" fontId="57" fillId="40" borderId="30" applyNumberFormat="0" applyAlignment="0" applyProtection="0"/>
    <xf numFmtId="0" fontId="57" fillId="40" borderId="30" applyNumberFormat="0" applyAlignment="0" applyProtection="0"/>
    <xf numFmtId="0" fontId="57" fillId="40" borderId="30" applyNumberFormat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78" fontId="9" fillId="0" borderId="0" xfId="0" applyNumberFormat="1" applyFont="1" applyAlignment="1">
      <alignment horizontal="center"/>
    </xf>
    <xf numFmtId="178" fontId="9" fillId="0" borderId="0" xfId="0" applyNumberFormat="1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8" fontId="10" fillId="3" borderId="10" xfId="0" applyNumberFormat="1" applyFont="1" applyFill="1" applyBorder="1" applyAlignment="1">
      <alignment horizontal="center" vertical="center" wrapText="1"/>
    </xf>
    <xf numFmtId="178" fontId="11" fillId="4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0" borderId="11" xfId="275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7" fontId="13" fillId="3" borderId="11" xfId="0" applyNumberFormat="1" applyFont="1" applyFill="1" applyBorder="1" applyAlignment="1">
      <alignment horizontal="center" vertical="center" wrapText="1"/>
    </xf>
    <xf numFmtId="177" fontId="9" fillId="4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8" fontId="13" fillId="5" borderId="11" xfId="0" applyNumberFormat="1" applyFont="1" applyFill="1" applyBorder="1" applyAlignment="1">
      <alignment horizontal="center" vertical="center" wrapText="1"/>
    </xf>
    <xf numFmtId="178" fontId="9" fillId="6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7" borderId="0" xfId="0" applyFont="1" applyFill="1"/>
    <xf numFmtId="178" fontId="7" fillId="7" borderId="0" xfId="0" applyNumberFormat="1" applyFont="1" applyFill="1" applyAlignment="1">
      <alignment horizontal="center"/>
    </xf>
    <xf numFmtId="0" fontId="7" fillId="7" borderId="0" xfId="0" applyFont="1" applyFill="1"/>
    <xf numFmtId="0" fontId="9" fillId="0" borderId="0" xfId="0" applyFont="1"/>
    <xf numFmtId="0" fontId="8" fillId="4" borderId="0" xfId="0" applyFont="1" applyFill="1"/>
    <xf numFmtId="0" fontId="9" fillId="4" borderId="0" xfId="0" applyFont="1" applyFill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0" fillId="0" borderId="11" xfId="0" applyBorder="1"/>
    <xf numFmtId="0" fontId="6" fillId="2" borderId="14" xfId="0" applyFont="1" applyFill="1" applyBorder="1" applyAlignment="1" quotePrefix="1">
      <alignment horizontal="center" vertical="center"/>
    </xf>
  </cellXfs>
  <cellStyles count="4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" xfId="51"/>
    <cellStyle name="20% - 强调文字颜色 1 3" xfId="52"/>
    <cellStyle name="20% - 强调文字颜色 1 3 2" xfId="53"/>
    <cellStyle name="20% - 强调文字颜色 1 4" xfId="54"/>
    <cellStyle name="20% - 强调文字颜色 1 4 2" xfId="55"/>
    <cellStyle name="20% - 强调文字颜色 2 2" xfId="56"/>
    <cellStyle name="20% - 强调文字颜色 2 2 2" xfId="57"/>
    <cellStyle name="20% - 强调文字颜色 2 3" xfId="58"/>
    <cellStyle name="20% - 强调文字颜色 2 3 2" xfId="59"/>
    <cellStyle name="20% - 强调文字颜色 2 4" xfId="60"/>
    <cellStyle name="20% - 强调文字颜色 2 4 2" xfId="61"/>
    <cellStyle name="20% - 强调文字颜色 3 2" xfId="62"/>
    <cellStyle name="20% - 强调文字颜色 3 2 2" xfId="63"/>
    <cellStyle name="20% - 强调文字颜色 3 3" xfId="64"/>
    <cellStyle name="20% - 强调文字颜色 3 3 2" xfId="65"/>
    <cellStyle name="20% - 强调文字颜色 3 4" xfId="66"/>
    <cellStyle name="20% - 强调文字颜色 3 4 2" xfId="67"/>
    <cellStyle name="20% - 强调文字颜色 4 2" xfId="68"/>
    <cellStyle name="20% - 强调文字颜色 4 2 2" xfId="69"/>
    <cellStyle name="20% - 强调文字颜色 4 3" xfId="70"/>
    <cellStyle name="20% - 强调文字颜色 4 3 2" xfId="71"/>
    <cellStyle name="20% - 强调文字颜色 4 4" xfId="72"/>
    <cellStyle name="20% - 强调文字颜色 4 4 2" xfId="73"/>
    <cellStyle name="20% - 强调文字颜色 5 2" xfId="74"/>
    <cellStyle name="20% - 强调文字颜色 5 2 2" xfId="75"/>
    <cellStyle name="20% - 强调文字颜色 5 3" xfId="76"/>
    <cellStyle name="20% - 强调文字颜色 5 3 2" xfId="77"/>
    <cellStyle name="20% - 强调文字颜色 5 4" xfId="78"/>
    <cellStyle name="20% - 强调文字颜色 5 4 2" xfId="79"/>
    <cellStyle name="20% - 强调文字颜色 6 2" xfId="80"/>
    <cellStyle name="20% - 强调文字颜色 6 2 2" xfId="81"/>
    <cellStyle name="20% - 强调文字颜色 6 3" xfId="82"/>
    <cellStyle name="20% - 强调文字颜色 6 3 2" xfId="83"/>
    <cellStyle name="20% - 强调文字颜色 6 4" xfId="84"/>
    <cellStyle name="20% - 强调文字颜色 6 4 2" xfId="85"/>
    <cellStyle name="40% - 强调文字颜色 1 2" xfId="86"/>
    <cellStyle name="40% - 强调文字颜色 1 2 2" xfId="87"/>
    <cellStyle name="40% - 强调文字颜色 1 3" xfId="88"/>
    <cellStyle name="40% - 强调文字颜色 1 3 2" xfId="89"/>
    <cellStyle name="40% - 强调文字颜色 1 4" xfId="90"/>
    <cellStyle name="40% - 强调文字颜色 1 4 2" xfId="91"/>
    <cellStyle name="40% - 强调文字颜色 2 2" xfId="92"/>
    <cellStyle name="40% - 强调文字颜色 2 2 2" xfId="93"/>
    <cellStyle name="40% - 强调文字颜色 2 3" xfId="94"/>
    <cellStyle name="40% - 强调文字颜色 2 3 2" xfId="95"/>
    <cellStyle name="40% - 强调文字颜色 2 4" xfId="96"/>
    <cellStyle name="40% - 强调文字颜色 2 4 2" xfId="97"/>
    <cellStyle name="40% - 强调文字颜色 3 2" xfId="98"/>
    <cellStyle name="40% - 强调文字颜色 3 2 2" xfId="99"/>
    <cellStyle name="40% - 强调文字颜色 3 3" xfId="100"/>
    <cellStyle name="40% - 强调文字颜色 3 3 2" xfId="101"/>
    <cellStyle name="40% - 强调文字颜色 3 4" xfId="102"/>
    <cellStyle name="40% - 强调文字颜色 3 4 2" xfId="103"/>
    <cellStyle name="40% - 强调文字颜色 4 2" xfId="104"/>
    <cellStyle name="40% - 强调文字颜色 4 2 2" xfId="105"/>
    <cellStyle name="40% - 强调文字颜色 4 3" xfId="106"/>
    <cellStyle name="40% - 强调文字颜色 4 3 2" xfId="107"/>
    <cellStyle name="40% - 强调文字颜色 4 4" xfId="108"/>
    <cellStyle name="40% - 强调文字颜色 4 4 2" xfId="109"/>
    <cellStyle name="40% - 强调文字颜色 5 2" xfId="110"/>
    <cellStyle name="40% - 强调文字颜色 5 2 2" xfId="111"/>
    <cellStyle name="40% - 强调文字颜色 5 3" xfId="112"/>
    <cellStyle name="40% - 强调文字颜色 5 3 2" xfId="113"/>
    <cellStyle name="40% - 强调文字颜色 5 4" xfId="114"/>
    <cellStyle name="40% - 强调文字颜色 5 4 2" xfId="115"/>
    <cellStyle name="40% - 强调文字颜色 6 2" xfId="116"/>
    <cellStyle name="40% - 强调文字颜色 6 2 2" xfId="117"/>
    <cellStyle name="40% - 强调文字颜色 6 3" xfId="118"/>
    <cellStyle name="40% - 强调文字颜色 6 3 2" xfId="119"/>
    <cellStyle name="40% - 强调文字颜色 6 4" xfId="120"/>
    <cellStyle name="40% - 强调文字颜色 6 4 2" xfId="121"/>
    <cellStyle name="60% - 强调文字颜色 1 2" xfId="122"/>
    <cellStyle name="60% - 强调文字颜色 1 2 2" xfId="123"/>
    <cellStyle name="60% - 强调文字颜色 1 3" xfId="124"/>
    <cellStyle name="60% - 强调文字颜色 1 3 2" xfId="125"/>
    <cellStyle name="60% - 强调文字颜色 1 4" xfId="126"/>
    <cellStyle name="60% - 强调文字颜色 1 4 2" xfId="127"/>
    <cellStyle name="60% - 强调文字颜色 2 2" xfId="128"/>
    <cellStyle name="60% - 强调文字颜色 2 2 2" xfId="129"/>
    <cellStyle name="60% - 强调文字颜色 2 3" xfId="130"/>
    <cellStyle name="60% - 强调文字颜色 2 3 2" xfId="131"/>
    <cellStyle name="60% - 强调文字颜色 2 4" xfId="132"/>
    <cellStyle name="60% - 强调文字颜色 2 4 2" xfId="133"/>
    <cellStyle name="60% - 强调文字颜色 3 2" xfId="134"/>
    <cellStyle name="60% - 强调文字颜色 3 2 2" xfId="135"/>
    <cellStyle name="60% - 强调文字颜色 3 3" xfId="136"/>
    <cellStyle name="60% - 强调文字颜色 3 3 2" xfId="137"/>
    <cellStyle name="60% - 强调文字颜色 3 4" xfId="138"/>
    <cellStyle name="60% - 强调文字颜色 3 4 2" xfId="139"/>
    <cellStyle name="60% - 强调文字颜色 4 2" xfId="140"/>
    <cellStyle name="60% - 强调文字颜色 4 2 2" xfId="141"/>
    <cellStyle name="60% - 强调文字颜色 4 3" xfId="142"/>
    <cellStyle name="60% - 强调文字颜色 4 3 2" xfId="143"/>
    <cellStyle name="60% - 强调文字颜色 4 4" xfId="144"/>
    <cellStyle name="60% - 强调文字颜色 4 4 2" xfId="145"/>
    <cellStyle name="60% - 强调文字颜色 5 2" xfId="146"/>
    <cellStyle name="60% - 强调文字颜色 5 2 2" xfId="147"/>
    <cellStyle name="60% - 强调文字颜色 5 3" xfId="148"/>
    <cellStyle name="60% - 强调文字颜色 5 3 2" xfId="149"/>
    <cellStyle name="60% - 强调文字颜色 5 4" xfId="150"/>
    <cellStyle name="60% - 强调文字颜色 5 4 2" xfId="151"/>
    <cellStyle name="60% - 强调文字颜色 6 2" xfId="152"/>
    <cellStyle name="60% - 强调文字颜色 6 2 2" xfId="153"/>
    <cellStyle name="60% - 强调文字颜色 6 3" xfId="154"/>
    <cellStyle name="60% - 强调文字颜色 6 3 2" xfId="155"/>
    <cellStyle name="60% - 强调文字颜色 6 4" xfId="156"/>
    <cellStyle name="60% - 强调文字颜色 6 4 2" xfId="157"/>
    <cellStyle name="Comma 2" xfId="158"/>
    <cellStyle name="Comma 2 2" xfId="159"/>
    <cellStyle name="Comma 2 2 2" xfId="160"/>
    <cellStyle name="Comma 2 3" xfId="161"/>
    <cellStyle name="Comma 2 3 2" xfId="162"/>
    <cellStyle name="Comma 2 4" xfId="163"/>
    <cellStyle name="Hyperlink 2" xfId="164"/>
    <cellStyle name="Hyperlink 2 2" xfId="165"/>
    <cellStyle name="Hyperlink 2 2 2" xfId="166"/>
    <cellStyle name="Hyperlink 2 3" xfId="167"/>
    <cellStyle name="Hyperlink 2 3 2" xfId="168"/>
    <cellStyle name="Hyperlink 2 4" xfId="169"/>
    <cellStyle name="Normal 10 2" xfId="170"/>
    <cellStyle name="Normal 10 2 2" xfId="171"/>
    <cellStyle name="Normal 12" xfId="172"/>
    <cellStyle name="Normal 12 2" xfId="173"/>
    <cellStyle name="Normal 12 4 2" xfId="174"/>
    <cellStyle name="Normal 12 4 2 2" xfId="175"/>
    <cellStyle name="Normal 12 5" xfId="176"/>
    <cellStyle name="Normal 19" xfId="177"/>
    <cellStyle name="Normal 2" xfId="178"/>
    <cellStyle name="Normal 2 2" xfId="179"/>
    <cellStyle name="Normal 2 2 2" xfId="180"/>
    <cellStyle name="Normal 2 2 2 2" xfId="181"/>
    <cellStyle name="Normal 2 2 3" xfId="182"/>
    <cellStyle name="Normal 2 2 3 2" xfId="183"/>
    <cellStyle name="Normal 2 2 4" xfId="184"/>
    <cellStyle name="Normal 2 2 4 2" xfId="185"/>
    <cellStyle name="Normal 2 2 5" xfId="186"/>
    <cellStyle name="Normal 2 3" xfId="187"/>
    <cellStyle name="Normal 2 3 2" xfId="188"/>
    <cellStyle name="Normal 2 3 2 2" xfId="189"/>
    <cellStyle name="Normal 2 3 3" xfId="190"/>
    <cellStyle name="Normal 2 4" xfId="191"/>
    <cellStyle name="Normal 2 4 2" xfId="192"/>
    <cellStyle name="Normal 2 5" xfId="193"/>
    <cellStyle name="Normal 20" xfId="194"/>
    <cellStyle name="Normal 21" xfId="195"/>
    <cellStyle name="Normal 3" xfId="196"/>
    <cellStyle name="Normal 38" xfId="197"/>
    <cellStyle name="Normal 39" xfId="198"/>
    <cellStyle name="Normal 4" xfId="199"/>
    <cellStyle name="Normal 40" xfId="200"/>
    <cellStyle name="Normal 41" xfId="201"/>
    <cellStyle name="Normal 42" xfId="202"/>
    <cellStyle name="Normal 44" xfId="203"/>
    <cellStyle name="Normal 45" xfId="204"/>
    <cellStyle name="Note 2" xfId="205"/>
    <cellStyle name="Note 2 2" xfId="206"/>
    <cellStyle name="Note 2 2 2" xfId="207"/>
    <cellStyle name="Note 2 3" xfId="208"/>
    <cellStyle name="Note 2 3 2" xfId="209"/>
    <cellStyle name="Note 2 4" xfId="210"/>
    <cellStyle name="Note 2 4 2" xfId="211"/>
    <cellStyle name="Note 2 5" xfId="212"/>
    <cellStyle name="Note 3" xfId="213"/>
    <cellStyle name="Note 3 2" xfId="214"/>
    <cellStyle name="Note 4" xfId="215"/>
    <cellStyle name="Title 2" xfId="216"/>
    <cellStyle name="Title 3" xfId="217"/>
    <cellStyle name="千位分隔 2" xfId="218"/>
    <cellStyle name="千位分隔 2 2" xfId="219"/>
    <cellStyle name="千位分隔 2 2 2" xfId="220"/>
    <cellStyle name="千位分隔 2 2 2 2" xfId="221"/>
    <cellStyle name="千位分隔 2 2 3" xfId="222"/>
    <cellStyle name="千位分隔 2 2 3 2" xfId="223"/>
    <cellStyle name="千位分隔 2 2 4" xfId="224"/>
    <cellStyle name="千位分隔 2 2 4 2" xfId="225"/>
    <cellStyle name="千位分隔 2 2 5" xfId="226"/>
    <cellStyle name="千位分隔 2 3" xfId="227"/>
    <cellStyle name="千位分隔 2 3 2" xfId="228"/>
    <cellStyle name="千位分隔 2 4" xfId="229"/>
    <cellStyle name="好 2" xfId="230"/>
    <cellStyle name="好 2 2" xfId="231"/>
    <cellStyle name="好 3" xfId="232"/>
    <cellStyle name="好 3 2" xfId="233"/>
    <cellStyle name="好 4" xfId="234"/>
    <cellStyle name="好 4 2" xfId="235"/>
    <cellStyle name="差 2" xfId="236"/>
    <cellStyle name="差 2 2" xfId="237"/>
    <cellStyle name="差 3" xfId="238"/>
    <cellStyle name="差 3 2" xfId="239"/>
    <cellStyle name="差 4" xfId="240"/>
    <cellStyle name="差 4 2" xfId="241"/>
    <cellStyle name="常规 2" xfId="242"/>
    <cellStyle name="常规 2 2" xfId="243"/>
    <cellStyle name="常规 2 2 2" xfId="244"/>
    <cellStyle name="常规 2 2 2 2" xfId="245"/>
    <cellStyle name="常规 2 2 2 3" xfId="246"/>
    <cellStyle name="常规 2 2 3" xfId="247"/>
    <cellStyle name="常规 2 2 4" xfId="248"/>
    <cellStyle name="常规 2 2 5" xfId="249"/>
    <cellStyle name="常规 2 3" xfId="250"/>
    <cellStyle name="常规 2 3 2" xfId="251"/>
    <cellStyle name="常规 2 3 2 2" xfId="252"/>
    <cellStyle name="常规 2 3 3" xfId="253"/>
    <cellStyle name="常规 2 3 3 2" xfId="254"/>
    <cellStyle name="常规 2 3 4" xfId="255"/>
    <cellStyle name="常规 2 4" xfId="256"/>
    <cellStyle name="常规 2 4 2" xfId="257"/>
    <cellStyle name="常规 2 5" xfId="258"/>
    <cellStyle name="常规 2 6" xfId="259"/>
    <cellStyle name="常规 2 7" xfId="260"/>
    <cellStyle name="常规 3" xfId="261"/>
    <cellStyle name="常规 3 2" xfId="262"/>
    <cellStyle name="常规 3 2 2" xfId="263"/>
    <cellStyle name="常规 3 2 3" xfId="264"/>
    <cellStyle name="常规 3 3" xfId="265"/>
    <cellStyle name="常规 3 4" xfId="266"/>
    <cellStyle name="常规 4" xfId="267"/>
    <cellStyle name="常规 4 2" xfId="268"/>
    <cellStyle name="常规 5" xfId="269"/>
    <cellStyle name="常规 5 2" xfId="270"/>
    <cellStyle name="常规 6" xfId="271"/>
    <cellStyle name="常规 6 2" xfId="272"/>
    <cellStyle name="常规 7" xfId="273"/>
    <cellStyle name="常规 8" xfId="274"/>
    <cellStyle name="常规 9" xfId="275"/>
    <cellStyle name="强调文字颜色 1 2" xfId="276"/>
    <cellStyle name="强调文字颜色 1 2 2" xfId="277"/>
    <cellStyle name="强调文字颜色 1 3" xfId="278"/>
    <cellStyle name="强调文字颜色 1 3 2" xfId="279"/>
    <cellStyle name="强调文字颜色 1 4" xfId="280"/>
    <cellStyle name="强调文字颜色 1 4 2" xfId="281"/>
    <cellStyle name="强调文字颜色 2 2" xfId="282"/>
    <cellStyle name="强调文字颜色 2 2 2" xfId="283"/>
    <cellStyle name="强调文字颜色 2 3" xfId="284"/>
    <cellStyle name="强调文字颜色 2 3 2" xfId="285"/>
    <cellStyle name="强调文字颜色 2 4" xfId="286"/>
    <cellStyle name="强调文字颜色 2 4 2" xfId="287"/>
    <cellStyle name="强调文字颜色 3 2" xfId="288"/>
    <cellStyle name="强调文字颜色 3 2 2" xfId="289"/>
    <cellStyle name="强调文字颜色 3 3" xfId="290"/>
    <cellStyle name="强调文字颜色 3 3 2" xfId="291"/>
    <cellStyle name="强调文字颜色 3 4" xfId="292"/>
    <cellStyle name="强调文字颜色 3 4 2" xfId="293"/>
    <cellStyle name="强调文字颜色 4 2" xfId="294"/>
    <cellStyle name="强调文字颜色 4 2 2" xfId="295"/>
    <cellStyle name="强调文字颜色 4 3" xfId="296"/>
    <cellStyle name="强调文字颜色 4 3 2" xfId="297"/>
    <cellStyle name="强调文字颜色 4 4" xfId="298"/>
    <cellStyle name="强调文字颜色 4 4 2" xfId="299"/>
    <cellStyle name="强调文字颜色 5 2" xfId="300"/>
    <cellStyle name="强调文字颜色 5 2 2" xfId="301"/>
    <cellStyle name="强调文字颜色 5 3" xfId="302"/>
    <cellStyle name="强调文字颜色 5 3 2" xfId="303"/>
    <cellStyle name="强调文字颜色 5 4" xfId="304"/>
    <cellStyle name="强调文字颜色 5 4 2" xfId="305"/>
    <cellStyle name="强调文字颜色 6 2" xfId="306"/>
    <cellStyle name="强调文字颜色 6 2 2" xfId="307"/>
    <cellStyle name="强调文字颜色 6 3" xfId="308"/>
    <cellStyle name="强调文字颜色 6 3 2" xfId="309"/>
    <cellStyle name="强调文字颜色 6 4" xfId="310"/>
    <cellStyle name="强调文字颜色 6 4 2" xfId="311"/>
    <cellStyle name="无色 2" xfId="312"/>
    <cellStyle name="无色 2 2" xfId="313"/>
    <cellStyle name="无色 3" xfId="314"/>
    <cellStyle name="无色 3 2" xfId="315"/>
    <cellStyle name="标题 1 2" xfId="316"/>
    <cellStyle name="标题 1 2 2" xfId="317"/>
    <cellStyle name="标题 1 2 2 2" xfId="318"/>
    <cellStyle name="标题 1 2 3" xfId="319"/>
    <cellStyle name="标题 1 3" xfId="320"/>
    <cellStyle name="标题 1 3 2" xfId="321"/>
    <cellStyle name="标题 1 3 2 2" xfId="322"/>
    <cellStyle name="标题 1 3 3" xfId="323"/>
    <cellStyle name="标题 1 4" xfId="324"/>
    <cellStyle name="标题 1 4 2" xfId="325"/>
    <cellStyle name="标题 1 4 2 2" xfId="326"/>
    <cellStyle name="标题 1 4 3" xfId="327"/>
    <cellStyle name="标题 2 2" xfId="328"/>
    <cellStyle name="标题 2 2 2" xfId="329"/>
    <cellStyle name="标题 2 2 2 2" xfId="330"/>
    <cellStyle name="标题 2 2 3" xfId="331"/>
    <cellStyle name="标题 2 3" xfId="332"/>
    <cellStyle name="标题 2 3 2" xfId="333"/>
    <cellStyle name="标题 2 3 2 2" xfId="334"/>
    <cellStyle name="标题 2 3 3" xfId="335"/>
    <cellStyle name="标题 2 4" xfId="336"/>
    <cellStyle name="标题 2 4 2" xfId="337"/>
    <cellStyle name="标题 2 4 2 2" xfId="338"/>
    <cellStyle name="标题 2 4 3" xfId="339"/>
    <cellStyle name="标题 3 2" xfId="340"/>
    <cellStyle name="标题 3 2 2" xfId="341"/>
    <cellStyle name="标题 3 2 2 2" xfId="342"/>
    <cellStyle name="标题 3 2 3" xfId="343"/>
    <cellStyle name="标题 3 3" xfId="344"/>
    <cellStyle name="标题 3 3 2" xfId="345"/>
    <cellStyle name="标题 3 3 2 2" xfId="346"/>
    <cellStyle name="标题 3 3 3" xfId="347"/>
    <cellStyle name="标题 3 4" xfId="348"/>
    <cellStyle name="标题 3 4 2" xfId="349"/>
    <cellStyle name="标题 3 4 2 2" xfId="350"/>
    <cellStyle name="标题 3 4 3" xfId="351"/>
    <cellStyle name="标题 4 2" xfId="352"/>
    <cellStyle name="标题 4 2 2" xfId="353"/>
    <cellStyle name="标题 4 2 2 2" xfId="354"/>
    <cellStyle name="标题 4 2 3" xfId="355"/>
    <cellStyle name="标题 4 3" xfId="356"/>
    <cellStyle name="标题 4 3 2" xfId="357"/>
    <cellStyle name="标题 4 3 2 2" xfId="358"/>
    <cellStyle name="标题 4 3 3" xfId="359"/>
    <cellStyle name="标题 4 4" xfId="360"/>
    <cellStyle name="标题 4 4 2" xfId="361"/>
    <cellStyle name="标题 4 4 2 2" xfId="362"/>
    <cellStyle name="标题 4 4 3" xfId="363"/>
    <cellStyle name="标题 5" xfId="364"/>
    <cellStyle name="标题 5 2" xfId="365"/>
    <cellStyle name="标题 5 2 2" xfId="366"/>
    <cellStyle name="标题 5 3" xfId="367"/>
    <cellStyle name="标题 6" xfId="368"/>
    <cellStyle name="标题 6 2" xfId="369"/>
    <cellStyle name="标题 6 2 2" xfId="370"/>
    <cellStyle name="标题 6 3" xfId="371"/>
    <cellStyle name="标题 7" xfId="372"/>
    <cellStyle name="标题 7 2" xfId="373"/>
    <cellStyle name="标题 7 2 2" xfId="374"/>
    <cellStyle name="标题 7 3" xfId="375"/>
    <cellStyle name="样式 1" xfId="376"/>
    <cellStyle name="检查单元格 2" xfId="377"/>
    <cellStyle name="检查单元格 2 2" xfId="378"/>
    <cellStyle name="检查单元格 3" xfId="379"/>
    <cellStyle name="检查单元格 3 2" xfId="380"/>
    <cellStyle name="检查单元格 4" xfId="381"/>
    <cellStyle name="检查单元格 4 2" xfId="382"/>
    <cellStyle name="汇总 2" xfId="383"/>
    <cellStyle name="汇总 2 2" xfId="384"/>
    <cellStyle name="汇总 3" xfId="385"/>
    <cellStyle name="汇总 3 2" xfId="386"/>
    <cellStyle name="汇总 4" xfId="387"/>
    <cellStyle name="汇总 4 2" xfId="388"/>
    <cellStyle name="注释 2" xfId="389"/>
    <cellStyle name="注释 2 2" xfId="390"/>
    <cellStyle name="注释 3" xfId="391"/>
    <cellStyle name="注释 3 2" xfId="392"/>
    <cellStyle name="注释 4" xfId="393"/>
    <cellStyle name="注释 4 2" xfId="394"/>
    <cellStyle name="警告文本 2" xfId="395"/>
    <cellStyle name="警告文本 2 2" xfId="396"/>
    <cellStyle name="警告文本 3" xfId="397"/>
    <cellStyle name="警告文本 3 2" xfId="398"/>
    <cellStyle name="警告文本 4" xfId="399"/>
    <cellStyle name="警告文本 4 2" xfId="400"/>
    <cellStyle name="计算 2" xfId="401"/>
    <cellStyle name="计算 2 2" xfId="402"/>
    <cellStyle name="计算 3" xfId="403"/>
    <cellStyle name="计算 3 2" xfId="404"/>
    <cellStyle name="计算 4" xfId="405"/>
    <cellStyle name="计算 4 2" xfId="406"/>
    <cellStyle name="说明文本 2" xfId="407"/>
    <cellStyle name="说明文本 2 2" xfId="408"/>
    <cellStyle name="说明文本 3" xfId="409"/>
    <cellStyle name="说明文本 3 2" xfId="410"/>
    <cellStyle name="货币 2" xfId="411"/>
    <cellStyle name="货币 2 2" xfId="412"/>
    <cellStyle name="货币 2 2 2" xfId="413"/>
    <cellStyle name="货币 2 2 2 2" xfId="414"/>
    <cellStyle name="货币 2 2 3" xfId="415"/>
    <cellStyle name="货币 2 2 4" xfId="416"/>
    <cellStyle name="货币 2 3" xfId="417"/>
    <cellStyle name="货币 2 3 2" xfId="418"/>
    <cellStyle name="货币 2 4" xfId="419"/>
    <cellStyle name="货币 2 5" xfId="420"/>
    <cellStyle name="超链接 2" xfId="421"/>
    <cellStyle name="超链接 2 2" xfId="422"/>
    <cellStyle name="超链接 2 2 2" xfId="423"/>
    <cellStyle name="超链接 2 2 2 2" xfId="424"/>
    <cellStyle name="超链接 2 2 3" xfId="425"/>
    <cellStyle name="超链接 2 2 3 2" xfId="426"/>
    <cellStyle name="超链接 2 2 4" xfId="427"/>
    <cellStyle name="超链接 2 2 4 2" xfId="428"/>
    <cellStyle name="超链接 2 2 5" xfId="429"/>
    <cellStyle name="超链接 2 3" xfId="430"/>
    <cellStyle name="超链接 2 3 2" xfId="431"/>
    <cellStyle name="超链接 2 4" xfId="432"/>
    <cellStyle name="超链接 3" xfId="433"/>
    <cellStyle name="超链接 3 2" xfId="434"/>
    <cellStyle name="超链接 3 2 2" xfId="435"/>
    <cellStyle name="超链接 3 3" xfId="436"/>
    <cellStyle name="超链接 4" xfId="437"/>
    <cellStyle name="超链接 5" xfId="438"/>
    <cellStyle name="超链接 5 2" xfId="439"/>
    <cellStyle name="输入 2" xfId="440"/>
    <cellStyle name="输入 2 2" xfId="441"/>
    <cellStyle name="输入 3" xfId="442"/>
    <cellStyle name="输入 3 2" xfId="443"/>
    <cellStyle name="输入 4" xfId="444"/>
    <cellStyle name="输入 4 2" xfId="445"/>
    <cellStyle name="输出 2" xfId="446"/>
    <cellStyle name="输出 2 2" xfId="447"/>
    <cellStyle name="输出 3" xfId="448"/>
    <cellStyle name="输出 3 2" xfId="449"/>
    <cellStyle name="输出 4" xfId="450"/>
    <cellStyle name="输出 4 2" xfId="451"/>
    <cellStyle name="链接单元格 2" xfId="452"/>
    <cellStyle name="链接单元格 2 2" xfId="453"/>
    <cellStyle name="链接单元格 3" xfId="454"/>
    <cellStyle name="链接单元格 3 2" xfId="455"/>
    <cellStyle name="链接单元格 4" xfId="456"/>
    <cellStyle name="链接单元格 4 2" xfId="457"/>
  </cellStyles>
  <tableStyles count="0" defaultTableStyle="TableStyleMedium2" defaultPivotStyle="PivotStyleLight16"/>
  <colors>
    <mruColors>
      <color rgb="00800080"/>
      <color rgb="00333399"/>
      <color rgb="00FCD5B4"/>
      <color rgb="0092CDDC"/>
      <color rgb="000000FF"/>
      <color rgb="00FFFFFF"/>
      <color rgb="00FF0000"/>
      <color rgb="00000000"/>
      <color rgb="00C4D79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92075</xdr:rowOff>
    </xdr:to>
    <xdr:pic>
      <xdr:nvPicPr>
        <xdr:cNvPr id="33081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305435</xdr:colOff>
      <xdr:row>17</xdr:row>
      <xdr:rowOff>304800</xdr:rowOff>
    </xdr:to>
    <xdr:sp>
      <xdr:nvSpPr>
        <xdr:cNvPr id="33082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2997200" y="168021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101600</xdr:rowOff>
    </xdr:to>
    <xdr:pic>
      <xdr:nvPicPr>
        <xdr:cNvPr id="33083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101600</xdr:rowOff>
    </xdr:to>
    <xdr:pic>
      <xdr:nvPicPr>
        <xdr:cNvPr id="33084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92075</xdr:rowOff>
    </xdr:to>
    <xdr:pic>
      <xdr:nvPicPr>
        <xdr:cNvPr id="33085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305435</xdr:colOff>
      <xdr:row>17</xdr:row>
      <xdr:rowOff>304800</xdr:rowOff>
    </xdr:to>
    <xdr:sp>
      <xdr:nvSpPr>
        <xdr:cNvPr id="33086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2997200" y="168021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92075</xdr:rowOff>
    </xdr:to>
    <xdr:pic>
      <xdr:nvPicPr>
        <xdr:cNvPr id="33087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305435</xdr:colOff>
      <xdr:row>17</xdr:row>
      <xdr:rowOff>304800</xdr:rowOff>
    </xdr:to>
    <xdr:sp>
      <xdr:nvSpPr>
        <xdr:cNvPr id="33088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2997200" y="168021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8890</xdr:colOff>
      <xdr:row>19</xdr:row>
      <xdr:rowOff>92075</xdr:rowOff>
    </xdr:to>
    <xdr:pic>
      <xdr:nvPicPr>
        <xdr:cNvPr id="33089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889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305435</xdr:colOff>
      <xdr:row>17</xdr:row>
      <xdr:rowOff>304800</xdr:rowOff>
    </xdr:to>
    <xdr:sp>
      <xdr:nvSpPr>
        <xdr:cNvPr id="33090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2997200" y="168021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292100</xdr:colOff>
      <xdr:row>1</xdr:row>
      <xdr:rowOff>555625</xdr:rowOff>
    </xdr:from>
    <xdr:to>
      <xdr:col>0</xdr:col>
      <xdr:colOff>2809240</xdr:colOff>
      <xdr:row>4</xdr:row>
      <xdr:rowOff>534036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92100" y="1368425"/>
          <a:ext cx="2517140" cy="2759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1682750</xdr:colOff>
      <xdr:row>3</xdr:row>
      <xdr:rowOff>844550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0625"/>
          <a:ext cx="1682750" cy="1828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U22"/>
  <sheetViews>
    <sheetView showGridLines="0" tabSelected="1" zoomScale="40" zoomScaleNormal="40" zoomScaleSheetLayoutView="85" workbookViewId="0">
      <selection activeCell="F20" sqref="F20"/>
    </sheetView>
  </sheetViews>
  <sheetFormatPr defaultColWidth="11" defaultRowHeight="25"/>
  <cols>
    <col min="1" max="1" width="39.3333333333333" style="16" customWidth="1"/>
    <col min="2" max="2" width="20.1666666666667" style="16" customWidth="1"/>
    <col min="3" max="3" width="19.6666666666667" style="16" customWidth="1"/>
    <col min="4" max="4" width="17.8333333333333" style="16" customWidth="1"/>
    <col min="5" max="5" width="14.6666666666667" style="16" customWidth="1"/>
    <col min="6" max="6" width="72.2916666666667" style="17" customWidth="1"/>
    <col min="7" max="7" width="72.2916666666667" style="18" customWidth="1"/>
    <col min="8" max="8" width="20.3333333333333" style="16" customWidth="1"/>
    <col min="9" max="9" width="20" style="16" customWidth="1"/>
    <col min="10" max="10" width="13.1666666666667" style="16" customWidth="1"/>
    <col min="11" max="11" width="23.1666666666667" style="16" customWidth="1"/>
    <col min="12" max="32" width="9" style="16"/>
    <col min="33" max="224" width="11" style="16"/>
    <col min="225" max="255" width="9" style="16"/>
  </cols>
  <sheetData>
    <row r="1" ht="64" customHeight="1" spans="1:1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2" t="s">
        <v>6</v>
      </c>
      <c r="H1" s="20" t="s">
        <v>7</v>
      </c>
      <c r="I1" s="44" t="s">
        <v>8</v>
      </c>
      <c r="J1" s="44" t="s">
        <v>9</v>
      </c>
      <c r="K1" s="44" t="s">
        <v>10</v>
      </c>
    </row>
    <row r="2" ht="59" customHeight="1" spans="1:11">
      <c r="A2"/>
      <c r="B2" s="23" t="s">
        <v>11</v>
      </c>
      <c r="C2" s="24" t="s">
        <v>12</v>
      </c>
      <c r="D2" s="25" t="s">
        <v>13</v>
      </c>
      <c r="E2" s="26">
        <v>1365</v>
      </c>
      <c r="F2" s="27">
        <v>90</v>
      </c>
      <c r="G2" s="28">
        <f>E2-F2</f>
        <v>1275</v>
      </c>
      <c r="H2" s="29">
        <v>333947</v>
      </c>
      <c r="I2" s="45" t="s">
        <v>14</v>
      </c>
      <c r="J2" s="46"/>
      <c r="K2" s="52" t="s">
        <v>15</v>
      </c>
    </row>
    <row r="3" ht="80" customHeight="1" spans="1:11">
      <c r="A3"/>
      <c r="B3" s="23"/>
      <c r="C3" s="24" t="s">
        <v>12</v>
      </c>
      <c r="D3" s="25" t="s">
        <v>16</v>
      </c>
      <c r="E3" s="26">
        <f>E2*2</f>
        <v>2730</v>
      </c>
      <c r="F3" s="27">
        <v>180</v>
      </c>
      <c r="G3" s="28">
        <f t="shared" ref="G3:G16" si="0">E3-F3</f>
        <v>2550</v>
      </c>
      <c r="H3" s="29">
        <v>333947</v>
      </c>
      <c r="I3" s="45" t="s">
        <v>14</v>
      </c>
      <c r="J3" s="48">
        <v>5</v>
      </c>
      <c r="K3" s="52" t="s">
        <v>17</v>
      </c>
    </row>
    <row r="4" ht="80" customHeight="1" spans="1:11">
      <c r="A4"/>
      <c r="B4" s="23"/>
      <c r="C4" s="24" t="s">
        <v>12</v>
      </c>
      <c r="D4" s="25" t="s">
        <v>18</v>
      </c>
      <c r="E4" s="26">
        <f>E2*4</f>
        <v>5460</v>
      </c>
      <c r="F4" s="27">
        <v>360</v>
      </c>
      <c r="G4" s="28">
        <f t="shared" si="0"/>
        <v>5100</v>
      </c>
      <c r="H4" s="29">
        <v>333947</v>
      </c>
      <c r="I4" s="45" t="s">
        <v>14</v>
      </c>
      <c r="J4" s="46"/>
      <c r="K4" s="52" t="s">
        <v>19</v>
      </c>
    </row>
    <row r="5" ht="80" customHeight="1" spans="1:11">
      <c r="A5"/>
      <c r="B5" s="23"/>
      <c r="C5" s="24" t="s">
        <v>12</v>
      </c>
      <c r="D5" s="25" t="s">
        <v>20</v>
      </c>
      <c r="E5" s="26">
        <f>E4</f>
        <v>5460</v>
      </c>
      <c r="F5" s="27">
        <v>360</v>
      </c>
      <c r="G5" s="28">
        <f t="shared" si="0"/>
        <v>5100</v>
      </c>
      <c r="H5" s="29">
        <v>333947</v>
      </c>
      <c r="I5" s="45" t="s">
        <v>14</v>
      </c>
      <c r="J5" s="46"/>
      <c r="K5" s="52" t="s">
        <v>21</v>
      </c>
    </row>
    <row r="6" ht="80" customHeight="1" spans="1:11">
      <c r="A6"/>
      <c r="B6" s="23"/>
      <c r="C6" s="24" t="s">
        <v>12</v>
      </c>
      <c r="D6" s="25" t="s">
        <v>22</v>
      </c>
      <c r="E6" s="26">
        <f>E2</f>
        <v>1365</v>
      </c>
      <c r="F6" s="27">
        <v>90</v>
      </c>
      <c r="G6" s="28">
        <f t="shared" si="0"/>
        <v>1275</v>
      </c>
      <c r="H6" s="29">
        <v>333947</v>
      </c>
      <c r="I6" s="45" t="s">
        <v>14</v>
      </c>
      <c r="J6" s="46"/>
      <c r="K6" s="52" t="s">
        <v>23</v>
      </c>
    </row>
    <row r="7" ht="80" customHeight="1" spans="1:11">
      <c r="A7"/>
      <c r="B7" s="23"/>
      <c r="C7" s="24" t="s">
        <v>12</v>
      </c>
      <c r="D7" s="25" t="s">
        <v>13</v>
      </c>
      <c r="E7" s="26">
        <v>1365</v>
      </c>
      <c r="F7" s="27">
        <v>90</v>
      </c>
      <c r="G7" s="28">
        <f t="shared" si="0"/>
        <v>1275</v>
      </c>
      <c r="H7" s="29">
        <v>333947</v>
      </c>
      <c r="I7" s="45" t="s">
        <v>24</v>
      </c>
      <c r="J7" s="46"/>
      <c r="K7" s="52" t="s">
        <v>25</v>
      </c>
    </row>
    <row r="8" ht="80" customHeight="1" spans="1:11">
      <c r="A8"/>
      <c r="B8" s="23"/>
      <c r="C8" s="24" t="s">
        <v>12</v>
      </c>
      <c r="D8" s="25" t="s">
        <v>16</v>
      </c>
      <c r="E8" s="26">
        <v>2730</v>
      </c>
      <c r="F8" s="27">
        <v>180</v>
      </c>
      <c r="G8" s="28">
        <f t="shared" si="0"/>
        <v>2550</v>
      </c>
      <c r="H8" s="29">
        <v>333947</v>
      </c>
      <c r="I8" s="45" t="s">
        <v>24</v>
      </c>
      <c r="J8" s="46">
        <v>5</v>
      </c>
      <c r="K8" s="52" t="s">
        <v>26</v>
      </c>
    </row>
    <row r="9" ht="80" customHeight="1" spans="1:11">
      <c r="A9"/>
      <c r="B9" s="23"/>
      <c r="C9" s="24" t="s">
        <v>12</v>
      </c>
      <c r="D9" s="25" t="s">
        <v>18</v>
      </c>
      <c r="E9" s="26">
        <v>2730</v>
      </c>
      <c r="F9" s="27">
        <v>180</v>
      </c>
      <c r="G9" s="28">
        <f t="shared" si="0"/>
        <v>2550</v>
      </c>
      <c r="H9" s="29">
        <v>333947</v>
      </c>
      <c r="I9" s="45" t="s">
        <v>24</v>
      </c>
      <c r="J9" s="46"/>
      <c r="K9" s="52" t="s">
        <v>27</v>
      </c>
    </row>
    <row r="10" ht="80" customHeight="1" spans="1:11">
      <c r="A10"/>
      <c r="B10" s="23"/>
      <c r="C10" s="24" t="s">
        <v>12</v>
      </c>
      <c r="D10" s="25" t="s">
        <v>20</v>
      </c>
      <c r="E10" s="26">
        <v>1365</v>
      </c>
      <c r="F10" s="27">
        <v>90</v>
      </c>
      <c r="G10" s="28">
        <f t="shared" si="0"/>
        <v>1275</v>
      </c>
      <c r="H10" s="29">
        <v>333947</v>
      </c>
      <c r="I10" s="45" t="s">
        <v>24</v>
      </c>
      <c r="J10" s="46"/>
      <c r="K10" s="52" t="s">
        <v>28</v>
      </c>
    </row>
    <row r="11" ht="80" customHeight="1" spans="1:11">
      <c r="A11"/>
      <c r="B11" s="23"/>
      <c r="C11" s="24" t="s">
        <v>12</v>
      </c>
      <c r="D11" s="25" t="s">
        <v>22</v>
      </c>
      <c r="E11" s="26">
        <v>1365</v>
      </c>
      <c r="F11" s="27">
        <v>90</v>
      </c>
      <c r="G11" s="28">
        <f t="shared" si="0"/>
        <v>1275</v>
      </c>
      <c r="H11" s="29">
        <v>333947</v>
      </c>
      <c r="I11" s="45" t="s">
        <v>24</v>
      </c>
      <c r="J11" s="46"/>
      <c r="K11" s="52" t="s">
        <v>29</v>
      </c>
    </row>
    <row r="12" ht="80" customHeight="1" spans="1:11">
      <c r="A12"/>
      <c r="B12" s="23"/>
      <c r="C12" s="24" t="s">
        <v>12</v>
      </c>
      <c r="D12" s="25" t="s">
        <v>13</v>
      </c>
      <c r="E12" s="26">
        <v>1365</v>
      </c>
      <c r="F12" s="27">
        <v>90</v>
      </c>
      <c r="G12" s="28">
        <f t="shared" si="0"/>
        <v>1275</v>
      </c>
      <c r="H12" s="29">
        <v>333947</v>
      </c>
      <c r="I12" s="45" t="s">
        <v>30</v>
      </c>
      <c r="J12" s="46"/>
      <c r="K12" s="52" t="s">
        <v>31</v>
      </c>
    </row>
    <row r="13" ht="80" customHeight="1" spans="1:11">
      <c r="A13"/>
      <c r="B13" s="23"/>
      <c r="C13" s="24" t="s">
        <v>12</v>
      </c>
      <c r="D13" s="25" t="s">
        <v>16</v>
      </c>
      <c r="E13" s="26">
        <v>1365</v>
      </c>
      <c r="F13" s="27">
        <v>90</v>
      </c>
      <c r="G13" s="28">
        <f t="shared" si="0"/>
        <v>1275</v>
      </c>
      <c r="H13" s="29">
        <v>333947</v>
      </c>
      <c r="I13" s="45" t="s">
        <v>30</v>
      </c>
      <c r="J13" s="48">
        <v>5</v>
      </c>
      <c r="K13" s="52" t="s">
        <v>32</v>
      </c>
    </row>
    <row r="14" ht="80" customHeight="1" spans="1:11">
      <c r="A14"/>
      <c r="B14" s="23"/>
      <c r="C14" s="24" t="s">
        <v>12</v>
      </c>
      <c r="D14" s="25" t="s">
        <v>18</v>
      </c>
      <c r="E14" s="26">
        <v>1365</v>
      </c>
      <c r="F14" s="27">
        <v>90</v>
      </c>
      <c r="G14" s="28">
        <f t="shared" si="0"/>
        <v>1275</v>
      </c>
      <c r="H14" s="29">
        <v>333947</v>
      </c>
      <c r="I14" s="45" t="s">
        <v>30</v>
      </c>
      <c r="J14" s="46"/>
      <c r="K14" s="52" t="s">
        <v>33</v>
      </c>
    </row>
    <row r="15" ht="80" customHeight="1" spans="1:11">
      <c r="A15"/>
      <c r="B15" s="23"/>
      <c r="C15" s="24" t="s">
        <v>12</v>
      </c>
      <c r="D15" s="25" t="s">
        <v>20</v>
      </c>
      <c r="E15" s="26">
        <v>1365</v>
      </c>
      <c r="F15" s="27">
        <v>90</v>
      </c>
      <c r="G15" s="28">
        <f t="shared" si="0"/>
        <v>1275</v>
      </c>
      <c r="H15" s="29">
        <v>333947</v>
      </c>
      <c r="I15" s="45" t="s">
        <v>30</v>
      </c>
      <c r="J15" s="46"/>
      <c r="K15" s="52" t="s">
        <v>34</v>
      </c>
    </row>
    <row r="16" ht="80" customHeight="1" spans="1:11">
      <c r="A16"/>
      <c r="B16" s="23"/>
      <c r="C16" s="24" t="s">
        <v>12</v>
      </c>
      <c r="D16" s="25" t="s">
        <v>22</v>
      </c>
      <c r="E16" s="26">
        <v>1365</v>
      </c>
      <c r="F16" s="27">
        <v>90</v>
      </c>
      <c r="G16" s="28">
        <f t="shared" si="0"/>
        <v>1275</v>
      </c>
      <c r="H16" s="29">
        <v>333947</v>
      </c>
      <c r="I16" s="45" t="s">
        <v>30</v>
      </c>
      <c r="J16" s="46"/>
      <c r="K16" s="52" t="s">
        <v>35</v>
      </c>
    </row>
    <row r="17" ht="80" customHeight="1" spans="1:11">
      <c r="A17" s="29" t="s">
        <v>36</v>
      </c>
      <c r="B17" s="30"/>
      <c r="C17" s="24"/>
      <c r="D17" s="31"/>
      <c r="E17" s="32">
        <f>SUM(E2:E16)</f>
        <v>32760</v>
      </c>
      <c r="F17" s="33"/>
      <c r="G17" s="34"/>
      <c r="H17" s="35"/>
      <c r="I17" s="49"/>
      <c r="J17" s="49"/>
      <c r="K17" s="50"/>
    </row>
    <row r="18" ht="39" customHeight="1" spans="1:255">
      <c r="A18" s="36" t="s">
        <v>37</v>
      </c>
      <c r="B18" s="36"/>
      <c r="C18" s="36"/>
      <c r="D18" s="36"/>
      <c r="E18" s="36"/>
      <c r="F18" s="37"/>
      <c r="G18" s="37"/>
      <c r="H18" s="36"/>
      <c r="I18" s="36"/>
      <c r="J18" s="36"/>
      <c r="K18" s="5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20" s="15" customFormat="1" ht="25.5" spans="1:255">
      <c r="A20" s="38"/>
      <c r="B20" s="38"/>
      <c r="C20" s="38"/>
      <c r="D20" s="38"/>
      <c r="E20" s="38"/>
      <c r="F20" s="39" t="s">
        <v>38</v>
      </c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</row>
    <row r="22" ht="163" customHeight="1" spans="1:7">
      <c r="A22" s="42"/>
      <c r="B22" s="42"/>
      <c r="C22" s="42"/>
      <c r="D22" s="43" t="s">
        <v>39</v>
      </c>
      <c r="E22" s="43"/>
      <c r="F22" s="43"/>
      <c r="G22" s="43"/>
    </row>
  </sheetData>
  <mergeCells count="2">
    <mergeCell ref="A18:I18"/>
    <mergeCell ref="D22:G22"/>
  </mergeCells>
  <printOptions horizontalCentered="1"/>
  <pageMargins left="0.156944444444444" right="0.275" top="0.239583333333333" bottom="0.239583333333333" header="0.227777777777778" footer="0.35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40" zoomScaleNormal="40" topLeftCell="A7" workbookViewId="0">
      <selection activeCell="B14" sqref="B14"/>
    </sheetView>
  </sheetViews>
  <sheetFormatPr defaultColWidth="8.66666666666667" defaultRowHeight="15"/>
  <cols>
    <col min="1" max="1" width="31.5833333333333" customWidth="1"/>
    <col min="3" max="3" width="29.9166666666667" customWidth="1"/>
    <col min="4" max="4" width="30.9166666666667" customWidth="1"/>
    <col min="5" max="5" width="32.5833333333333" customWidth="1"/>
    <col min="6" max="6" width="35.25" customWidth="1"/>
    <col min="7" max="7" width="21.8166666666667" customWidth="1"/>
    <col min="8" max="8" width="47.2666666666667" customWidth="1"/>
    <col min="9" max="9" width="43.475" customWidth="1"/>
    <col min="10" max="10" width="43.9333333333333" customWidth="1"/>
  </cols>
  <sheetData>
    <row r="1" ht="15.75"/>
    <row r="2" ht="78" spans="1:10">
      <c r="A2" s="1" t="s">
        <v>40</v>
      </c>
      <c r="B2" s="2" t="s">
        <v>41</v>
      </c>
      <c r="C2" s="2" t="s">
        <v>42</v>
      </c>
      <c r="D2" s="2" t="s">
        <v>3</v>
      </c>
      <c r="E2" s="2" t="s">
        <v>4</v>
      </c>
      <c r="F2" s="3" t="s">
        <v>43</v>
      </c>
      <c r="G2" s="2" t="s">
        <v>44</v>
      </c>
      <c r="H2" s="2" t="s">
        <v>7</v>
      </c>
      <c r="I2" s="11" t="s">
        <v>8</v>
      </c>
      <c r="J2" s="11" t="s">
        <v>10</v>
      </c>
    </row>
    <row r="3" ht="77.5" spans="2:10">
      <c r="B3" s="4" t="s">
        <v>11</v>
      </c>
      <c r="C3" s="5" t="s">
        <v>12</v>
      </c>
      <c r="D3" s="5" t="s">
        <v>13</v>
      </c>
      <c r="E3" s="6">
        <v>90</v>
      </c>
      <c r="F3" s="7"/>
      <c r="G3" s="7">
        <v>55.8</v>
      </c>
      <c r="H3" s="7">
        <v>333947</v>
      </c>
      <c r="I3" s="12" t="s">
        <v>14</v>
      </c>
      <c r="J3" s="13">
        <v>198108894567</v>
      </c>
    </row>
    <row r="4" ht="77.5" spans="2:10">
      <c r="B4" s="4"/>
      <c r="C4" s="5" t="s">
        <v>12</v>
      </c>
      <c r="D4" s="5" t="s">
        <v>16</v>
      </c>
      <c r="E4" s="6">
        <v>180</v>
      </c>
      <c r="F4" s="7"/>
      <c r="G4" s="7">
        <v>111.6</v>
      </c>
      <c r="H4" s="7">
        <v>333947</v>
      </c>
      <c r="I4" s="12" t="s">
        <v>14</v>
      </c>
      <c r="J4" s="13">
        <v>198108894574</v>
      </c>
    </row>
    <row r="5" ht="77.5" spans="2:10">
      <c r="B5" s="4"/>
      <c r="C5" s="5" t="s">
        <v>12</v>
      </c>
      <c r="D5" s="5" t="s">
        <v>18</v>
      </c>
      <c r="E5" s="6">
        <v>360</v>
      </c>
      <c r="F5" s="7"/>
      <c r="G5" s="7">
        <v>223.2</v>
      </c>
      <c r="H5" s="7">
        <v>333947</v>
      </c>
      <c r="I5" s="12" t="s">
        <v>14</v>
      </c>
      <c r="J5" s="13">
        <v>198108894581</v>
      </c>
    </row>
    <row r="6" ht="77.5" spans="2:10">
      <c r="B6" s="4"/>
      <c r="C6" s="5" t="s">
        <v>12</v>
      </c>
      <c r="D6" s="5" t="s">
        <v>20</v>
      </c>
      <c r="E6" s="6">
        <v>360</v>
      </c>
      <c r="F6" s="7"/>
      <c r="G6" s="7">
        <v>223.2</v>
      </c>
      <c r="H6" s="7">
        <v>333947</v>
      </c>
      <c r="I6" s="12" t="s">
        <v>14</v>
      </c>
      <c r="J6" s="13">
        <v>198108894598</v>
      </c>
    </row>
    <row r="7" ht="77.5" spans="2:10">
      <c r="B7" s="4"/>
      <c r="C7" s="5" t="s">
        <v>12</v>
      </c>
      <c r="D7" s="5" t="s">
        <v>22</v>
      </c>
      <c r="E7" s="6">
        <v>90</v>
      </c>
      <c r="F7" s="7"/>
      <c r="G7" s="7">
        <v>55.8</v>
      </c>
      <c r="H7" s="7">
        <v>333947</v>
      </c>
      <c r="I7" s="12" t="s">
        <v>14</v>
      </c>
      <c r="J7" s="13">
        <v>198108894604</v>
      </c>
    </row>
    <row r="8" ht="77.5" spans="2:10">
      <c r="B8" s="4"/>
      <c r="C8" s="5" t="s">
        <v>12</v>
      </c>
      <c r="D8" s="5" t="s">
        <v>13</v>
      </c>
      <c r="E8" s="6">
        <v>90</v>
      </c>
      <c r="F8" s="7"/>
      <c r="G8" s="7">
        <v>55.8</v>
      </c>
      <c r="H8" s="7">
        <v>333947</v>
      </c>
      <c r="I8" s="12" t="s">
        <v>24</v>
      </c>
      <c r="J8" s="13">
        <v>198108877010</v>
      </c>
    </row>
    <row r="9" ht="77.5" spans="2:10">
      <c r="B9" s="4"/>
      <c r="C9" s="5" t="s">
        <v>12</v>
      </c>
      <c r="D9" s="5" t="s">
        <v>16</v>
      </c>
      <c r="E9" s="6">
        <v>180</v>
      </c>
      <c r="F9" s="7"/>
      <c r="G9" s="7">
        <v>111.6</v>
      </c>
      <c r="H9" s="7">
        <v>333947</v>
      </c>
      <c r="I9" s="12" t="s">
        <v>24</v>
      </c>
      <c r="J9" s="13">
        <v>198108877027</v>
      </c>
    </row>
    <row r="10" ht="77.5" spans="2:10">
      <c r="B10" s="4"/>
      <c r="C10" s="5" t="s">
        <v>12</v>
      </c>
      <c r="D10" s="5" t="s">
        <v>18</v>
      </c>
      <c r="E10" s="6">
        <v>180</v>
      </c>
      <c r="F10" s="7"/>
      <c r="G10" s="7">
        <v>111.6</v>
      </c>
      <c r="H10" s="7">
        <v>333947</v>
      </c>
      <c r="I10" s="12" t="s">
        <v>24</v>
      </c>
      <c r="J10" s="13">
        <v>198108877034</v>
      </c>
    </row>
    <row r="11" ht="77.5" spans="2:10">
      <c r="B11" s="4"/>
      <c r="C11" s="5" t="s">
        <v>12</v>
      </c>
      <c r="D11" s="5" t="s">
        <v>20</v>
      </c>
      <c r="E11" s="6">
        <v>90</v>
      </c>
      <c r="F11" s="7"/>
      <c r="G11" s="7">
        <v>55.8</v>
      </c>
      <c r="H11" s="7">
        <v>333947</v>
      </c>
      <c r="I11" s="12" t="s">
        <v>24</v>
      </c>
      <c r="J11" s="13">
        <v>198108877041</v>
      </c>
    </row>
    <row r="12" ht="77.5" spans="2:10">
      <c r="B12" s="4"/>
      <c r="C12" s="5" t="s">
        <v>12</v>
      </c>
      <c r="D12" s="5" t="s">
        <v>22</v>
      </c>
      <c r="E12" s="6">
        <v>90</v>
      </c>
      <c r="F12" s="7"/>
      <c r="G12" s="7">
        <v>55.8</v>
      </c>
      <c r="H12" s="7">
        <v>333947</v>
      </c>
      <c r="I12" s="12" t="s">
        <v>24</v>
      </c>
      <c r="J12" s="13">
        <v>198108877058</v>
      </c>
    </row>
    <row r="13" ht="77.5" spans="2:10">
      <c r="B13" s="4"/>
      <c r="C13" s="5" t="s">
        <v>12</v>
      </c>
      <c r="D13" s="5" t="s">
        <v>13</v>
      </c>
      <c r="E13" s="6">
        <v>90</v>
      </c>
      <c r="F13" s="7"/>
      <c r="G13" s="7">
        <v>55.8</v>
      </c>
      <c r="H13" s="7">
        <v>333947</v>
      </c>
      <c r="I13" s="12" t="s">
        <v>30</v>
      </c>
      <c r="J13" s="13">
        <v>198108876945</v>
      </c>
    </row>
    <row r="14" ht="77.5" spans="2:10">
      <c r="B14" s="4"/>
      <c r="C14" s="5" t="s">
        <v>12</v>
      </c>
      <c r="D14" s="5" t="s">
        <v>16</v>
      </c>
      <c r="E14" s="6">
        <v>90</v>
      </c>
      <c r="F14" s="7"/>
      <c r="G14" s="7">
        <v>55.8</v>
      </c>
      <c r="H14" s="7">
        <v>333947</v>
      </c>
      <c r="I14" s="12" t="s">
        <v>30</v>
      </c>
      <c r="J14" s="13">
        <v>198108876952</v>
      </c>
    </row>
    <row r="15" ht="77.5" spans="2:10">
      <c r="B15" s="4"/>
      <c r="C15" s="5" t="s">
        <v>12</v>
      </c>
      <c r="D15" s="5" t="s">
        <v>18</v>
      </c>
      <c r="E15" s="6">
        <v>90</v>
      </c>
      <c r="F15" s="7"/>
      <c r="G15" s="7">
        <v>55.8</v>
      </c>
      <c r="H15" s="7">
        <v>333947</v>
      </c>
      <c r="I15" s="12" t="s">
        <v>30</v>
      </c>
      <c r="J15" s="13">
        <v>198108876969</v>
      </c>
    </row>
    <row r="16" ht="77.5" spans="2:10">
      <c r="B16" s="4"/>
      <c r="C16" s="5" t="s">
        <v>12</v>
      </c>
      <c r="D16" s="5" t="s">
        <v>20</v>
      </c>
      <c r="E16" s="6">
        <v>90</v>
      </c>
      <c r="F16" s="7"/>
      <c r="G16" s="7">
        <v>55.8</v>
      </c>
      <c r="H16" s="7">
        <v>333947</v>
      </c>
      <c r="I16" s="12" t="s">
        <v>30</v>
      </c>
      <c r="J16" s="13">
        <v>198108876976</v>
      </c>
    </row>
    <row r="17" ht="77.5" spans="2:10">
      <c r="B17" s="4"/>
      <c r="C17" s="5" t="s">
        <v>12</v>
      </c>
      <c r="D17" s="5" t="s">
        <v>22</v>
      </c>
      <c r="E17" s="6">
        <v>90</v>
      </c>
      <c r="F17" s="7"/>
      <c r="G17" s="7">
        <v>55.8</v>
      </c>
      <c r="H17" s="7">
        <v>333947</v>
      </c>
      <c r="I17" s="12" t="s">
        <v>30</v>
      </c>
      <c r="J17" s="13">
        <v>198108876983</v>
      </c>
    </row>
    <row r="18" ht="35" spans="1:9">
      <c r="A18" s="7" t="s">
        <v>36</v>
      </c>
      <c r="B18" s="8"/>
      <c r="C18" s="5"/>
      <c r="D18" s="5"/>
      <c r="E18" s="6">
        <v>2160</v>
      </c>
      <c r="F18" s="9"/>
      <c r="G18" s="10"/>
      <c r="H18" s="9"/>
      <c r="I18" s="1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eap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订购表</vt:lpstr>
      <vt:lpstr>分包明细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hongzl</dc:creator>
  <cp:lastModifiedBy>平常心A</cp:lastModifiedBy>
  <cp:revision>1</cp:revision>
  <dcterms:created xsi:type="dcterms:W3CDTF">2008-03-29T06:44:00Z</dcterms:created>
  <cp:lastPrinted>2022-09-09T00:01:00Z</cp:lastPrinted>
  <dcterms:modified xsi:type="dcterms:W3CDTF">2025-04-16T11:46:16Z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EC80063D169E4BAD8B6EB5980F3C3657</vt:lpwstr>
  </property>
</Properties>
</file>