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<sst xmlns="http://schemas.openxmlformats.org/spreadsheetml/2006/main" count="25" uniqueCount="16">
  <si>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款号</t>
  </si>
  <si>
    <t>PO</t>
  </si>
  <si>
    <t>颜色</t>
  </si>
  <si>
    <t>码数</t>
  </si>
  <si>
    <t>价格牌、洗标数量</t>
  </si>
  <si>
    <t>中包胶袋贴数量</t>
  </si>
  <si>
    <t>F5452AX</t>
  </si>
  <si>
    <t>BG26</t>
  </si>
  <si>
    <t>STD</t>
  </si>
  <si>
    <t>BK27</t>
  </si>
  <si>
    <t>F5453AX</t>
  </si>
  <si>
    <t>BN62</t>
  </si>
  <si>
    <t>BN66</t>
  </si>
  <si>
    <t>GN1</t>
  </si>
  <si>
    <t>GR2</t>
  </si>
  <si>
    <t>大货样各10套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</si>
</sst>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28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2" sqref="A2:A3"/>
    </sheetView>
  </sheetViews>
  <sheetFormatPr defaultColWidth="9" defaultRowHeight="14"/>
  <cols>
    <col min="1" max="1" width="13.2833333333333" customWidth="1"/>
    <col min="2" max="2" width="11" customWidth="1"/>
    <col min="3" max="3" width="12.8583333333333" customWidth="1"/>
    <col min="4" max="4" width="14.2833333333333" customWidth="1"/>
    <col min="5" max="5" width="21.25" customWidth="1"/>
    <col min="6" max="6" width="16.5833333333333" customWidth="1"/>
    <col min="7" max="7" width="13.4166666666667" customWidth="1"/>
    <col min="8" max="8" width="19.5" customWidth="1"/>
    <col min="9" max="9" width="14.5833333333333" customWidth="1"/>
    <col min="10" max="10" width="23.4166666666667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/>
      <c r="F1" s="3" t="s">
        <v>4</v>
      </c>
      <c r="G1" s="4"/>
      <c r="I1" s="3" t="s">
        <v>5</v>
      </c>
    </row>
    <row r="2" s="2" customFormat="1" spans="1:10">
      <c r="A2" s="5" t="s">
        <v>6</v>
      </c>
      <c r="B2" s="6">
        <v>1626933</v>
      </c>
      <c r="C2" s="7" t="s">
        <v>7</v>
      </c>
      <c r="D2" s="8" t="s">
        <v>8</v>
      </c>
      <c r="E2" s="8">
        <v>1500</v>
      </c>
      <c r="F2" s="9">
        <f>E2*1.03</f>
        <v>1545</v>
      </c>
      <c r="G2" s="10">
        <f>1545+2061</f>
        <v>3606</v>
      </c>
      <c r="H2" s="11">
        <v>500</v>
      </c>
      <c r="I2" s="22">
        <f>H2*1.03</f>
        <v>515</v>
      </c>
      <c r="J2" s="22">
        <f>515+687</f>
        <v>1202</v>
      </c>
    </row>
    <row r="3" s="2" customFormat="1" spans="1:10">
      <c r="A3" s="12"/>
      <c r="B3" s="13"/>
      <c r="C3" s="7" t="s">
        <v>9</v>
      </c>
      <c r="D3" s="8" t="s">
        <v>8</v>
      </c>
      <c r="E3" s="8">
        <v>2001</v>
      </c>
      <c r="F3" s="14">
        <f t="shared" ref="F3:F9" si="0">E3*1.03</f>
        <v>2061.03</v>
      </c>
      <c r="G3" s="15"/>
      <c r="H3" s="11">
        <v>667</v>
      </c>
      <c r="I3" s="23">
        <f t="shared" ref="I3:I9" si="1">H3*1.03</f>
        <v>687.01</v>
      </c>
      <c r="J3" s="22"/>
    </row>
    <row r="4" s="2" customFormat="1" spans="1:10">
      <c r="A4" s="5" t="s">
        <v>10</v>
      </c>
      <c r="B4" s="6">
        <v>1633453</v>
      </c>
      <c r="C4" s="7" t="s">
        <v>7</v>
      </c>
      <c r="D4" s="8" t="s">
        <v>8</v>
      </c>
      <c r="E4" s="8">
        <v>1500</v>
      </c>
      <c r="F4" s="14">
        <f t="shared" si="0"/>
        <v>1545</v>
      </c>
      <c r="G4" s="10">
        <f>1545+2577+1545+1545+1032+1545</f>
        <v>9789</v>
      </c>
      <c r="H4" s="11">
        <v>500</v>
      </c>
      <c r="I4" s="23">
        <f t="shared" si="1"/>
        <v>515</v>
      </c>
      <c r="J4" s="22">
        <f>515+859+515+515+344+515</f>
        <v>3263</v>
      </c>
    </row>
    <row r="5" s="2" customFormat="1" spans="1:10">
      <c r="A5" s="16"/>
      <c r="B5" s="17"/>
      <c r="C5" s="7" t="s">
        <v>9</v>
      </c>
      <c r="D5" s="8" t="s">
        <v>8</v>
      </c>
      <c r="E5" s="8">
        <v>2502</v>
      </c>
      <c r="F5" s="14">
        <f t="shared" si="0"/>
        <v>2577.06</v>
      </c>
      <c r="G5" s="18"/>
      <c r="H5" s="11">
        <v>834</v>
      </c>
      <c r="I5" s="23">
        <f t="shared" si="1"/>
        <v>859.02</v>
      </c>
      <c r="J5" s="22"/>
    </row>
    <row r="6" s="2" customFormat="1" spans="1:10">
      <c r="A6" s="16"/>
      <c r="B6" s="17"/>
      <c r="C6" s="7" t="s">
        <v>11</v>
      </c>
      <c r="D6" s="8" t="s">
        <v>8</v>
      </c>
      <c r="E6" s="8">
        <v>1500</v>
      </c>
      <c r="F6" s="14">
        <f t="shared" si="0"/>
        <v>1545</v>
      </c>
      <c r="G6" s="18"/>
      <c r="H6" s="11">
        <v>500</v>
      </c>
      <c r="I6" s="23">
        <f t="shared" si="1"/>
        <v>515</v>
      </c>
      <c r="J6" s="22"/>
    </row>
    <row r="7" s="2" customFormat="1" spans="1:10">
      <c r="A7" s="16"/>
      <c r="B7" s="17"/>
      <c r="C7" s="7" t="s">
        <v>12</v>
      </c>
      <c r="D7" s="8" t="s">
        <v>8</v>
      </c>
      <c r="E7" s="8">
        <v>1500</v>
      </c>
      <c r="F7" s="14">
        <f t="shared" si="0"/>
        <v>1545</v>
      </c>
      <c r="G7" s="18"/>
      <c r="H7" s="11">
        <v>500</v>
      </c>
      <c r="I7" s="23">
        <f t="shared" si="1"/>
        <v>515</v>
      </c>
      <c r="J7" s="22"/>
    </row>
    <row r="8" s="2" customFormat="1" spans="1:10">
      <c r="A8" s="16"/>
      <c r="B8" s="17"/>
      <c r="C8" s="7" t="s">
        <v>13</v>
      </c>
      <c r="D8" s="8" t="s">
        <v>8</v>
      </c>
      <c r="E8" s="8">
        <v>1002</v>
      </c>
      <c r="F8" s="14">
        <f t="shared" si="0"/>
        <v>1032.06</v>
      </c>
      <c r="G8" s="18"/>
      <c r="H8" s="11">
        <v>334</v>
      </c>
      <c r="I8" s="23">
        <f t="shared" si="1"/>
        <v>344.02</v>
      </c>
      <c r="J8" s="22"/>
    </row>
    <row r="9" s="2" customFormat="1" spans="1:10">
      <c r="A9" s="12"/>
      <c r="B9" s="13"/>
      <c r="C9" s="7" t="s">
        <v>14</v>
      </c>
      <c r="D9" s="8" t="s">
        <v>8</v>
      </c>
      <c r="E9" s="8">
        <v>1500</v>
      </c>
      <c r="F9" s="14">
        <f t="shared" si="0"/>
        <v>1545</v>
      </c>
      <c r="G9" s="15"/>
      <c r="H9" s="11">
        <v>500</v>
      </c>
      <c r="I9" s="23">
        <f t="shared" si="1"/>
        <v>515</v>
      </c>
      <c r="J9" s="22"/>
    </row>
    <row r="10" spans="5:10">
      <c r="E10" s="19"/>
      <c r="F10" s="19"/>
      <c r="G10" s="19">
        <f>SUM(G2:G9)</f>
        <v>13395</v>
      </c>
      <c r="H10" s="19"/>
      <c r="I10" s="19"/>
      <c r="J10" s="19">
        <f>SUM(J2:J9)</f>
        <v>4465</v>
      </c>
    </row>
    <row r="12" spans="3:3">
      <c r="C12" s="20" t="s">
        <v>15</v>
      </c>
    </row>
    <row r="13" ht="35" spans="1:8">
      <c r="A13" s="21"/>
      <c r="B13" s="21"/>
      <c r="C13" s="21"/>
      <c r="D13" s="21"/>
      <c r="E13" s="21"/>
      <c r="F13" s="21"/>
      <c r="G13" s="21"/>
      <c r="H13" s="21"/>
    </row>
    <row r="14" ht="35" spans="1:8">
      <c r="A14" s="21"/>
      <c r="B14" s="21"/>
      <c r="C14" s="21"/>
      <c r="D14" s="21"/>
      <c r="E14" s="21"/>
      <c r="F14" s="21"/>
      <c r="G14" s="21"/>
      <c r="H14" s="21"/>
    </row>
    <row r="15" ht="35" spans="1:8">
      <c r="A15" s="21"/>
      <c r="B15" s="21"/>
      <c r="C15" s="21"/>
      <c r="D15" s="21"/>
      <c r="E15" s="21"/>
      <c r="F15" s="21"/>
      <c r="G15" s="21"/>
      <c r="H15" s="21"/>
    </row>
  </sheetData>
  <autoFilter xmlns:etc="http://www.wps.cn/officeDocument/2017/etCustomData" ref="A1:E10" etc:filterBottomFollowUsedRange="0">
    <extLst/>
  </autoFilter>
  <mergeCells count="8">
    <mergeCell ref="A2:A3"/>
    <mergeCell ref="A4:A9"/>
    <mergeCell ref="B2:B3"/>
    <mergeCell ref="B4:B9"/>
    <mergeCell ref="G2:G3"/>
    <mergeCell ref="G4:G9"/>
    <mergeCell ref="J2:J3"/>
    <mergeCell ref="J4:J9"/>
  </mergeCells>
  <pageMargins left="0.7" right="0.7" top="0.75" bottom="0.75" header="0.3" footer="0.3"/>
  <pageSetup paperSize="9" orientation="landscape"/>
  <headerFooter>
    <oddFooter>&amp;L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Fatıma Azahrae Chkaırı</dc:creator>
  <cp:keywords>Genel</cp:keywords>
  <cp:lastModifiedBy>piuuuuuu</cp:lastModifiedBy>
  <dcterms:created xsi:type="dcterms:W3CDTF">2025-04-03T09:51:00Z</dcterms:created>
  <dcterms:modified xsi:type="dcterms:W3CDTF">2025-04-11T07:31:44Z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142e73db-5e63-4319-b1e0-c75fc5263687</vt:lpwstr>
  </property>
  <property fmtid="{D5CDD505-2E9C-101B-9397-08002B2CF9AE}" pid="3" name="Retention">
    <vt:lpwstr>2035-04-01</vt:lpwstr>
  </property>
  <property fmtid="{D5CDD505-2E9C-101B-9397-08002B2CF9AE}" pid="4" name="ClassifierUsername">
    <vt:lpwstr>Fatıma Azahrae Chkaırı </vt:lpwstr>
  </property>
  <property fmtid="{D5CDD505-2E9C-101B-9397-08002B2CF9AE}" pid="5" name="ClassifiedDateTime">
    <vt:lpwstr>03/04/2025_09:53</vt:lpwstr>
  </property>
  <property fmtid="{D5CDD505-2E9C-101B-9397-08002B2CF9AE}" pid="6" name="Classification">
    <vt:lpwstr>C184e09657e2b9</vt:lpwstr>
  </property>
  <property fmtid="{D5CDD505-2E9C-101B-9397-08002B2CF9AE}" pid="7" name="ICV">
    <vt:lpwstr>B49BA6BEB16D4EE38247D65FEBAAD025_12</vt:lpwstr>
  </property>
  <property fmtid="{D5CDD505-2E9C-101B-9397-08002B2CF9AE}" pid="8" name="KSOProductBuildVer">
    <vt:lpwstr>2052-12.1.0.20305</vt:lpwstr>
  </property>
</Properties>
</file>