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Format'!$A$25:$AN$44</definedName>
    <definedName name="_xlnm.Print_Area" localSheetId="0">'Özet Tablo-Türkçe Format'!$A$1:$R$44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<sst xmlns="http://schemas.openxmlformats.org/spreadsheetml/2006/main" count="674" uniqueCount="76">
  <si>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</si>
  <si>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</si>
  <si>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</si>
  <si>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</si>
  <si>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</si>
  <si>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</si>
  <si>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</si>
  <si>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</si>
  <si>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</si>
  <si>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</si>
  <si>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</si>
  <si>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</si>
  <si>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</si>
  <si>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</si>
  <si>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</si>
  <si>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</si>
  <si>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</si>
  <si>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</si>
  <si>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</si>
  <si>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</si>
  <si>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F0752AX</t>
  </si>
  <si>
    <t>25 WN</t>
  </si>
  <si>
    <t>DEFACTO PERAKENDE TİC.A.Ş. DEPO Organize San. Bölgesi 6.Depo Kazım Karabekir Mah. Cumhuriyet Cad. Tekirdağ/Çerkezköy Tel:0090 282 758 11 34-35</t>
  </si>
  <si>
    <t>25.08.2025</t>
  </si>
  <si>
    <t>BK27 - BLACK</t>
  </si>
  <si>
    <t>F0752AXDFA1</t>
  </si>
  <si>
    <t>TURKEY</t>
  </si>
  <si>
    <t>EGYPT</t>
  </si>
  <si>
    <t>31.07.2025</t>
  </si>
  <si>
    <t>F0752AXDFA</t>
  </si>
  <si>
    <t>NORTH IRAQ</t>
  </si>
  <si>
    <t>MOROCCO</t>
  </si>
  <si>
    <t>SOUTH IRAQ</t>
  </si>
  <si>
    <t>İSTANBUL DEPO</t>
  </si>
  <si>
    <t>F0752AXECOMAL</t>
  </si>
  <si>
    <t>-</t>
  </si>
  <si>
    <t>ECOM</t>
  </si>
  <si>
    <t>F0752AXECOMAM</t>
  </si>
  <si>
    <t>F0752AXECOMAS</t>
  </si>
  <si>
    <t>F0752AXECOMAXL</t>
  </si>
  <si>
    <t>F0752AXECOMAXXL</t>
  </si>
  <si>
    <t>GEORGIA</t>
  </si>
  <si>
    <t>17.07.2025</t>
  </si>
  <si>
    <t>AZERBAIJAN</t>
  </si>
  <si>
    <t>KOSOVO</t>
  </si>
  <si>
    <t>MACEDONIA</t>
  </si>
  <si>
    <t>LEBANON</t>
  </si>
  <si>
    <t>ALBANIA</t>
  </si>
  <si>
    <t>MOLDOVA</t>
  </si>
  <si>
    <t>TOPTAN-5</t>
  </si>
  <si>
    <t>F0752AXTOP5A</t>
  </si>
  <si>
    <t>TOPTAN-7</t>
  </si>
  <si>
    <t>F0752AXTOP7A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</si>
  <si>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</si>
  <si>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</si>
  <si>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</si>
  <si>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</si>
  <si>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</si>
  <si>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</si>
  <si>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</si>
  <si>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</si>
  <si>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</si>
  <si>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</si>
  <si>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</si>
  <si>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</si>
  <si>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胶袋贴纸数量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</si>
  <si>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</si>
  <si>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</si>
  <si>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</si>
  <si>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</si>
  <si>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</si>
  <si>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</si>
  <si>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</si>
  <si>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</si>
  <si>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</si>
  <si>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1635026/1635033/1635032/1635031/1635030/1635025/1635023/1635022/1635021/1635029/1635028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</si>
</sst>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topLeftCell="A10" workbookViewId="0">
      <selection activeCell="D20" sqref="D20:D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3" width="9.14545454545454" customWidth="1"/>
    <col min="14" max="14" width="19.2636363636364" customWidth="1"/>
    <col min="15" max="15" width="13.5909090909091" customWidth="1"/>
    <col min="16" max="16" width="18.3090909090909" customWidth="1"/>
    <col min="17" max="17" width="24.6727272727273" customWidth="1"/>
    <col min="18" max="18" width="19.1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2">
        <v>2800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2">
        <v>990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2">
        <v>350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2">
        <v>1300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2">
        <v>540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2">
        <v>406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2">
        <v>406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2">
        <v>270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2">
        <v>136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2">
        <v>136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2">
        <v>150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1635027</v>
      </c>
      <c r="D20" s="8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2">
        <v>110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1635020</v>
      </c>
      <c r="D21" s="8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2">
        <v>270</v>
      </c>
      <c r="R21" s="2">
        <v>0</v>
      </c>
      <c r="S21" s="2">
        <v>0</v>
      </c>
    </row>
    <row r="22" spans="16:17">
      <c r="P22" s="2">
        <f>SUM(P3:P21)</f>
        <v>1367</v>
      </c>
      <c r="Q22" s="2">
        <f>SUM(Q3:Q21)</f>
        <v>8254</v>
      </c>
    </row>
    <row r="24" spans="1:40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3" t="s">
        <v>35</v>
      </c>
      <c r="J31" s="3" t="s">
        <v>35</v>
      </c>
      <c r="K31" s="2">
        <v>406</v>
      </c>
      <c r="L31" s="2" t="s">
        <v>35</v>
      </c>
      <c r="M31" s="2" t="s">
        <v>35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3" t="s">
        <v>35</v>
      </c>
      <c r="J32" s="3">
        <v>406</v>
      </c>
      <c r="K32" s="2" t="s">
        <v>35</v>
      </c>
      <c r="L32" s="2" t="s">
        <v>35</v>
      </c>
      <c r="M32" s="2" t="s">
        <v>35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3">
        <v>270</v>
      </c>
      <c r="J33" s="3" t="s">
        <v>35</v>
      </c>
      <c r="K33" s="2" t="s">
        <v>35</v>
      </c>
      <c r="L33" s="2" t="s">
        <v>35</v>
      </c>
      <c r="M33" s="2" t="s">
        <v>35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3" t="s">
        <v>35</v>
      </c>
      <c r="J34" s="3" t="s">
        <v>35</v>
      </c>
      <c r="K34" s="2" t="s">
        <v>35</v>
      </c>
      <c r="L34" s="2">
        <v>136</v>
      </c>
      <c r="M34" s="2" t="s">
        <v>35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3" t="s">
        <v>35</v>
      </c>
      <c r="J35" s="3" t="s">
        <v>35</v>
      </c>
      <c r="K35" s="2" t="s">
        <v>35</v>
      </c>
      <c r="L35" s="2" t="s">
        <v>35</v>
      </c>
      <c r="M35" s="2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3">
        <v>33</v>
      </c>
      <c r="J43" s="3">
        <v>33</v>
      </c>
      <c r="K43" s="2">
        <v>22</v>
      </c>
      <c r="L43" s="2">
        <v>11</v>
      </c>
      <c r="M43" s="2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3">
        <v>54</v>
      </c>
      <c r="J44" s="3">
        <v>81</v>
      </c>
      <c r="K44" s="2">
        <v>81</v>
      </c>
      <c r="L44" s="2">
        <v>27</v>
      </c>
      <c r="M44" s="2">
        <v>27</v>
      </c>
      <c r="N44" s="2" t="s">
        <v>51</v>
      </c>
    </row>
  </sheetData>
  <autoFilter xmlns:etc="http://www.wps.cn/officeDocument/2017/etCustomData" ref="A25:AN44" etc:filterBottomFollowUsedRange="0">
    <extLst/>
  </autoFilter>
  <mergeCells count="2">
    <mergeCell ref="A1:R1"/>
    <mergeCell ref="A24:N24"/>
  </mergeCells>
  <pageMargins left="0.0784722222222222" right="0.196527777777778" top="0.708333333333333" bottom="0.236111111111111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A19" workbookViewId="0">
      <selection activeCell="H48" sqref="H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2818181818182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23.8545454545455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17" t="s">
        <v>65</v>
      </c>
      <c r="R2" s="1" t="s">
        <v>66</v>
      </c>
      <c r="S2" s="1" t="s">
        <v>67</v>
      </c>
      <c r="T2" s="1" t="s">
        <v>68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8">
        <v>288</v>
      </c>
      <c r="R3" s="2">
        <v>2800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8">
        <v>103</v>
      </c>
      <c r="R4" s="2">
        <v>990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8">
        <v>37</v>
      </c>
      <c r="R5" s="2">
        <v>350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8">
        <v>134</v>
      </c>
      <c r="R6" s="2">
        <v>1300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8">
        <v>56</v>
      </c>
      <c r="R7" s="2">
        <v>540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8">
        <v>210</v>
      </c>
      <c r="R8" s="2">
        <v>406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8">
        <v>210</v>
      </c>
      <c r="R9" s="2">
        <v>406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8">
        <v>140</v>
      </c>
      <c r="R10" s="2">
        <v>270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8">
        <v>71</v>
      </c>
      <c r="R11" s="2">
        <v>136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8">
        <v>71</v>
      </c>
      <c r="R12" s="2">
        <v>136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8">
        <v>11</v>
      </c>
      <c r="R13" s="2">
        <v>90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8">
        <v>10</v>
      </c>
      <c r="R14" s="2">
        <v>80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8">
        <v>10</v>
      </c>
      <c r="R15" s="2">
        <v>80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8">
        <v>4</v>
      </c>
      <c r="R16" s="2">
        <v>30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8">
        <v>10</v>
      </c>
      <c r="R17" s="2">
        <v>80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8">
        <v>4</v>
      </c>
      <c r="R18" s="2">
        <v>30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8">
        <v>17</v>
      </c>
      <c r="R19" s="2">
        <v>150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1635027</v>
      </c>
      <c r="D20" s="2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8">
        <v>13</v>
      </c>
      <c r="R20" s="2">
        <v>110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1635020</v>
      </c>
      <c r="D21" s="2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8">
        <v>29</v>
      </c>
      <c r="R21" s="2">
        <v>270</v>
      </c>
      <c r="S21" s="2">
        <v>0</v>
      </c>
      <c r="T21" s="2">
        <v>0</v>
      </c>
    </row>
    <row r="24" spans="1:41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55</v>
      </c>
      <c r="B25" s="1" t="s">
        <v>56</v>
      </c>
      <c r="C25" s="1" t="s">
        <v>57</v>
      </c>
      <c r="D25" s="1" t="s">
        <v>4</v>
      </c>
      <c r="E25" s="1" t="s">
        <v>58</v>
      </c>
      <c r="F25" s="1" t="s">
        <v>59</v>
      </c>
      <c r="G25" s="1" t="s">
        <v>60</v>
      </c>
      <c r="H25" s="1" t="s">
        <v>61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7">
        <v>0</v>
      </c>
      <c r="J31" s="7">
        <v>0</v>
      </c>
      <c r="K31" s="8">
        <v>406</v>
      </c>
      <c r="L31" s="8">
        <v>0</v>
      </c>
      <c r="M31" s="8">
        <v>0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7">
        <v>0</v>
      </c>
      <c r="J32" s="7">
        <v>406</v>
      </c>
      <c r="K32" s="8">
        <v>0</v>
      </c>
      <c r="L32" s="8">
        <v>0</v>
      </c>
      <c r="M32" s="8">
        <v>0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7">
        <v>270</v>
      </c>
      <c r="J33" s="7">
        <v>0</v>
      </c>
      <c r="K33" s="8">
        <v>0</v>
      </c>
      <c r="L33" s="8">
        <v>0</v>
      </c>
      <c r="M33" s="8">
        <v>0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7">
        <v>0</v>
      </c>
      <c r="J34" s="7">
        <v>0</v>
      </c>
      <c r="K34" s="8">
        <v>0</v>
      </c>
      <c r="L34" s="8">
        <v>136</v>
      </c>
      <c r="M34" s="8">
        <v>0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7">
        <v>0</v>
      </c>
      <c r="J35" s="7">
        <v>0</v>
      </c>
      <c r="K35" s="8">
        <v>0</v>
      </c>
      <c r="L35" s="8">
        <v>0</v>
      </c>
      <c r="M35" s="8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9">
        <v>33</v>
      </c>
      <c r="J43" s="9">
        <v>33</v>
      </c>
      <c r="K43" s="10">
        <v>22</v>
      </c>
      <c r="L43" s="10">
        <v>11</v>
      </c>
      <c r="M43" s="10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9">
        <v>54</v>
      </c>
      <c r="J44" s="9">
        <v>81</v>
      </c>
      <c r="K44" s="10">
        <v>81</v>
      </c>
      <c r="L44" s="10">
        <v>27</v>
      </c>
      <c r="M44" s="10">
        <v>27</v>
      </c>
      <c r="N44" s="2" t="s">
        <v>51</v>
      </c>
    </row>
    <row r="45" spans="9:13">
      <c r="I45">
        <f>SUM(I26:I44)</f>
        <v>1946</v>
      </c>
      <c r="J45">
        <f>SUM(J26:J44)</f>
        <v>2476</v>
      </c>
      <c r="K45">
        <f>SUM(K26:K44)</f>
        <v>2180</v>
      </c>
      <c r="L45">
        <f>SUM(L26:L44)</f>
        <v>826</v>
      </c>
      <c r="M45">
        <f>SUM(M26:M44)</f>
        <v>826</v>
      </c>
    </row>
    <row r="46" spans="9:13">
      <c r="I46">
        <v>270</v>
      </c>
      <c r="J46">
        <v>406</v>
      </c>
      <c r="K46">
        <v>406</v>
      </c>
      <c r="L46">
        <v>136</v>
      </c>
      <c r="M46">
        <v>136</v>
      </c>
    </row>
    <row r="47" spans="8:8">
      <c r="H47" s="4" t="s">
        <v>70</v>
      </c>
    </row>
    <row r="48" spans="8:14">
      <c r="H48" s="5" t="s">
        <v>71</v>
      </c>
      <c r="I48" s="11" t="s">
        <v>9</v>
      </c>
      <c r="J48" s="11" t="s">
        <v>10</v>
      </c>
      <c r="K48" s="11" t="s">
        <v>11</v>
      </c>
      <c r="L48" s="11" t="s">
        <v>12</v>
      </c>
      <c r="M48" s="11" t="s">
        <v>13</v>
      </c>
      <c r="N48" s="12" t="s">
        <v>72</v>
      </c>
    </row>
    <row r="49" spans="8:14">
      <c r="H49" s="5" t="s">
        <v>73</v>
      </c>
      <c r="I49" s="13">
        <f>SUM(I31:I35)*1.03</f>
        <v>278.1</v>
      </c>
      <c r="J49" s="13">
        <f>SUM(J31:J35)*1.03</f>
        <v>418.18</v>
      </c>
      <c r="K49" s="13">
        <f>SUM(K31:K35)*1.03</f>
        <v>418.18</v>
      </c>
      <c r="L49" s="13">
        <f>SUM(L31:L35)*1.03</f>
        <v>140.08</v>
      </c>
      <c r="M49" s="13">
        <f>SUM(M31:M35)*1.03</f>
        <v>140.08</v>
      </c>
      <c r="N49" s="14">
        <v>1635034</v>
      </c>
    </row>
    <row r="50" ht="87" spans="8:14">
      <c r="H50" s="6" t="s">
        <v>74</v>
      </c>
      <c r="I50" s="15">
        <f>(I45-I43-I44-I46)*1.03</f>
        <v>1636.67</v>
      </c>
      <c r="J50" s="15">
        <f>(J45-J43-J44-J46)*1.03</f>
        <v>2014.68</v>
      </c>
      <c r="K50" s="15">
        <f>(K45-K43-K44-K46)*1.03</f>
        <v>1721.13</v>
      </c>
      <c r="L50" s="15">
        <f>(L45-L43-L44-L46)*1.03</f>
        <v>671.56</v>
      </c>
      <c r="M50" s="15">
        <f>(M45-M43-M44-M46)*1.03</f>
        <v>671.56</v>
      </c>
      <c r="N50" s="16" t="s">
        <v>75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2025-04-08T06:55:00Z</dcterms:created>
  <dcterms:modified xsi:type="dcterms:W3CDTF">2025-04-15T03:38:55Z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2987C53944964D35BA8EFBC021A5D9EA_12</vt:lpwstr>
  </property>
  <property fmtid="{D5CDD505-2E9C-101B-9397-08002B2CF9AE}" pid="3" name="KSOProductBuildVer">
    <vt:lpwstr>2052-12.1.0.20784</vt:lpwstr>
  </property>
</Properties>
</file>