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TOMMY OUTLET US方形挂牌" sheetId="1" r:id="rId1"/>
    <sheet name="TOMMY.COM方形挂牌" sheetId="2" r:id="rId2"/>
    <sheet name="HOUSE DC 方形挂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<sst xmlns="http://schemas.openxmlformats.org/spreadsheetml/2006/main" count="213" uniqueCount="77">
  <si>
    <t>生产单号</t>
  </si>
  <si>
    <t>款号</t>
  </si>
  <si>
    <t>PO</t>
  </si>
  <si>
    <t xml:space="preserve">品名 </t>
  </si>
  <si>
    <t>颜色名字</t>
  </si>
  <si>
    <t>MOVEX COLOR 
NAME</t>
  </si>
  <si>
    <t>颜色代码</t>
  </si>
  <si>
    <t>衣服颜色</t>
  </si>
  <si>
    <t>XS/UPC</t>
  </si>
  <si>
    <t>S/UPC</t>
  </si>
  <si>
    <t>M/UPC</t>
  </si>
  <si>
    <t>L/UPC</t>
  </si>
  <si>
    <t>XL/UPC</t>
  </si>
  <si>
    <t>数量</t>
  </si>
  <si>
    <t>方形挂牌订量</t>
  </si>
  <si>
    <t>小计</t>
  </si>
  <si>
    <t>方形挂牌</t>
  </si>
  <si>
    <t>XS</t>
  </si>
  <si>
    <t>S</t>
  </si>
  <si>
    <t>M</t>
  </si>
  <si>
    <t>L</t>
  </si>
  <si>
    <t>XL</t>
  </si>
  <si>
    <t>RLF1352</t>
  </si>
  <si>
    <t>SEAMLESS MINI CABLE 
KNIT BRALETTE</t>
  </si>
  <si>
    <t>BLACK</t>
  </si>
  <si>
    <t>黑色麻花</t>
  </si>
  <si>
    <t>198271816274</t>
  </si>
  <si>
    <t>198271816250</t>
  </si>
  <si>
    <t>198271816243</t>
  </si>
  <si>
    <t>198271816236</t>
  </si>
  <si>
    <t>198271816267</t>
  </si>
  <si>
    <t>YES</t>
  </si>
  <si>
    <t>WINTER BLOOM</t>
  </si>
  <si>
    <t>紫红麻花</t>
  </si>
  <si>
    <t>198271816410</t>
  </si>
  <si>
    <t>198271816397</t>
  </si>
  <si>
    <t>198271816380</t>
  </si>
  <si>
    <t>198271816373</t>
  </si>
  <si>
    <t>198271816403</t>
  </si>
  <si>
    <t>LEGION BLUE</t>
  </si>
  <si>
    <t>军团蓝麻花</t>
  </si>
  <si>
    <t>198271816366</t>
  </si>
  <si>
    <t>198271816342</t>
  </si>
  <si>
    <t>198271816335</t>
  </si>
  <si>
    <t>198271816328</t>
  </si>
  <si>
    <t>198271816359</t>
  </si>
  <si>
    <t>HEATHER GREY</t>
  </si>
  <si>
    <t>麻灰麻花</t>
  </si>
  <si>
    <t>198271816311</t>
  </si>
  <si>
    <t>198271816304</t>
  </si>
  <si>
    <t>198271816298</t>
  </si>
  <si>
    <t>198271816281</t>
  </si>
  <si>
    <t>198271816427</t>
  </si>
  <si>
    <t>颜色</t>
  </si>
  <si>
    <t>MOVEX COLOR NAME</t>
  </si>
  <si>
    <t>尺寸</t>
  </si>
  <si>
    <t>UPC</t>
  </si>
  <si>
    <t>SEAMLESS MINI CABLE KNIT BRALETTE</t>
  </si>
  <si>
    <t>STYLE NUMBER</t>
  </si>
  <si>
    <t>颜色名称</t>
  </si>
  <si>
    <t>缩写</t>
  </si>
  <si>
    <r>
      <rPr>
        <sz val="10"/>
        <color theme="1"/>
        <rFont val="微软雅黑"/>
        <charset val="134"/>
      </rPr>
      <t>衣服</t>
    </r>
    <r>
      <rPr>
        <u/>
        <sz val="10"/>
        <color theme="1"/>
        <rFont val="微软雅黑"/>
        <charset val="134"/>
      </rPr>
      <t>颜色</t>
    </r>
  </si>
  <si>
    <t>尺码</t>
  </si>
  <si>
    <t>RLF1353</t>
  </si>
  <si>
    <t>2PK SEAMLESS MINI CABLE 
KNIT BRALETTE</t>
  </si>
  <si>
    <t>WINTER BLOOM/BLACK</t>
  </si>
  <si>
    <t>WINTERBLOOM/BK</t>
  </si>
  <si>
    <t>198271835060</t>
  </si>
  <si>
    <t>198271835053</t>
  </si>
  <si>
    <t>198271835046</t>
  </si>
  <si>
    <t>黑色</t>
  </si>
  <si>
    <t>LEGION BLUE/HEATHER GREY</t>
  </si>
  <si>
    <t>LEGION BLUE/HG</t>
  </si>
  <si>
    <t>198271835107</t>
  </si>
  <si>
    <t>198271835091</t>
  </si>
  <si>
    <t>198271835084</t>
  </si>
  <si>
    <t>麻灰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</si>
</sst>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&quot;$&quot;#,##0.00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129540</xdr:colOff>
      <xdr:row>0</xdr:row>
      <xdr:rowOff>189230</xdr:rowOff>
    </xdr:from>
    <xdr:to>
      <xdr:col>29</xdr:col>
      <xdr:colOff>541020</xdr:colOff>
      <xdr:row>8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16340" y="189230"/>
          <a:ext cx="2880360" cy="182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273685</xdr:colOff>
      <xdr:row>2</xdr:row>
      <xdr:rowOff>118745</xdr:rowOff>
    </xdr:from>
    <xdr:to>
      <xdr:col>19</xdr:col>
      <xdr:colOff>510540</xdr:colOff>
      <xdr:row>15</xdr:row>
      <xdr:rowOff>132715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4625" y="626745"/>
          <a:ext cx="3940175" cy="2490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428625</xdr:colOff>
      <xdr:row>0</xdr:row>
      <xdr:rowOff>69850</xdr:rowOff>
    </xdr:from>
    <xdr:to>
      <xdr:col>21</xdr:col>
      <xdr:colOff>220980</xdr:colOff>
      <xdr:row>15</xdr:row>
      <xdr:rowOff>17145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8165" y="69850"/>
          <a:ext cx="4730115" cy="2995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F13" sqref="F13"/>
    </sheetView>
  </sheetViews>
  <sheetFormatPr defaultColWidth="9" defaultRowHeight="15.6" outlineLevelRow="7"/>
  <cols>
    <col min="1" max="1" width="10.2222222222222" style="22" customWidth="1"/>
    <col min="2" max="2" width="10" style="22" customWidth="1"/>
    <col min="3" max="3" width="9" style="22" hidden="1" customWidth="1"/>
    <col min="4" max="4" width="16.1111111111111" style="22" customWidth="1"/>
    <col min="5" max="6" width="18.5555555555556" style="22" customWidth="1"/>
    <col min="7" max="7" width="5.88888888888889" style="22" customWidth="1"/>
    <col min="8" max="8" width="11.5555555555556" style="22" customWidth="1"/>
    <col min="9" max="13" width="17.1111111111111" style="22" hidden="1" customWidth="1"/>
    <col min="14" max="18" width="5.33333333333333" style="22" hidden="1" customWidth="1"/>
    <col min="19" max="23" width="5.33333333333333" style="22" customWidth="1"/>
    <col min="24" max="24" width="9.11111111111111" style="22" customWidth="1"/>
    <col min="25" max="25" width="9.66666666666667" style="22" hidden="1" customWidth="1"/>
    <col min="26" max="16384" width="9" style="22"/>
  </cols>
  <sheetData>
    <row r="1" s="21" customFormat="1" spans="1:25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33" t="s">
        <v>13</v>
      </c>
      <c r="O1" s="33"/>
      <c r="P1" s="33"/>
      <c r="Q1" s="33"/>
      <c r="R1" s="37"/>
      <c r="S1" s="34" t="s">
        <v>14</v>
      </c>
      <c r="T1" s="33"/>
      <c r="U1" s="33"/>
      <c r="V1" s="33"/>
      <c r="W1" s="37"/>
      <c r="X1" s="24" t="s">
        <v>15</v>
      </c>
      <c r="Y1" s="42" t="s">
        <v>16</v>
      </c>
    </row>
    <row r="2" s="21" customFormat="1" spans="1:25">
      <c r="A2" s="25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34" t="s">
        <v>17</v>
      </c>
      <c r="O2" s="34" t="s">
        <v>18</v>
      </c>
      <c r="P2" s="34" t="s">
        <v>19</v>
      </c>
      <c r="Q2" s="34" t="s">
        <v>20</v>
      </c>
      <c r="R2" s="37" t="s">
        <v>21</v>
      </c>
      <c r="S2" s="34" t="s">
        <v>17</v>
      </c>
      <c r="T2" s="34" t="s">
        <v>18</v>
      </c>
      <c r="U2" s="34" t="s">
        <v>19</v>
      </c>
      <c r="V2" s="34" t="s">
        <v>20</v>
      </c>
      <c r="W2" s="33" t="s">
        <v>21</v>
      </c>
      <c r="X2" s="38"/>
      <c r="Y2" s="43"/>
    </row>
    <row r="3" ht="20" customHeight="1" spans="1:25">
      <c r="A3" s="28">
        <v>1250247</v>
      </c>
      <c r="B3" s="29" t="s">
        <v>22</v>
      </c>
      <c r="C3" s="29">
        <v>212329</v>
      </c>
      <c r="D3" s="30" t="s">
        <v>23</v>
      </c>
      <c r="E3" s="29" t="s">
        <v>24</v>
      </c>
      <c r="F3" s="29" t="s">
        <v>24</v>
      </c>
      <c r="G3" s="29">
        <v>700</v>
      </c>
      <c r="H3" s="29" t="s">
        <v>25</v>
      </c>
      <c r="I3" s="44" t="s">
        <v>26</v>
      </c>
      <c r="J3" s="44" t="s">
        <v>27</v>
      </c>
      <c r="K3" s="44" t="s">
        <v>28</v>
      </c>
      <c r="L3" s="44" t="s">
        <v>29</v>
      </c>
      <c r="M3" s="44" t="s">
        <v>30</v>
      </c>
      <c r="N3" s="36">
        <v>114</v>
      </c>
      <c r="O3" s="36">
        <v>615</v>
      </c>
      <c r="P3" s="36">
        <v>842</v>
      </c>
      <c r="Q3" s="36">
        <v>501</v>
      </c>
      <c r="R3" s="36">
        <v>205</v>
      </c>
      <c r="S3" s="36">
        <f>CEILING(N3+30,10)</f>
        <v>150</v>
      </c>
      <c r="T3" s="36">
        <f>CEILING(O3+30,10)</f>
        <v>650</v>
      </c>
      <c r="U3" s="36">
        <f>CEILING(P3+30,10)</f>
        <v>880</v>
      </c>
      <c r="V3" s="36">
        <f>CEILING(Q3+30,10)</f>
        <v>540</v>
      </c>
      <c r="W3" s="36">
        <f>CEILING(R3+30,10)</f>
        <v>240</v>
      </c>
      <c r="X3" s="36">
        <f>SUM(S3:W3)</f>
        <v>2460</v>
      </c>
      <c r="Y3" s="35" t="s">
        <v>31</v>
      </c>
    </row>
    <row r="4" ht="20" customHeight="1" spans="1:25">
      <c r="A4" s="31"/>
      <c r="B4" s="29"/>
      <c r="C4" s="29"/>
      <c r="D4" s="30"/>
      <c r="E4" s="29" t="s">
        <v>32</v>
      </c>
      <c r="F4" s="29" t="s">
        <v>32</v>
      </c>
      <c r="G4" s="29">
        <v>705</v>
      </c>
      <c r="H4" s="29" t="s">
        <v>33</v>
      </c>
      <c r="I4" s="44" t="s">
        <v>34</v>
      </c>
      <c r="J4" s="44" t="s">
        <v>35</v>
      </c>
      <c r="K4" s="44" t="s">
        <v>36</v>
      </c>
      <c r="L4" s="44" t="s">
        <v>37</v>
      </c>
      <c r="M4" s="44" t="s">
        <v>38</v>
      </c>
      <c r="N4" s="36">
        <v>88</v>
      </c>
      <c r="O4" s="36">
        <v>473</v>
      </c>
      <c r="P4" s="36">
        <v>649</v>
      </c>
      <c r="Q4" s="36">
        <v>386</v>
      </c>
      <c r="R4" s="36">
        <v>157</v>
      </c>
      <c r="S4" s="36">
        <f>CEILING(N4+30,10)</f>
        <v>120</v>
      </c>
      <c r="T4" s="36">
        <f>CEILING(O4+30,10)</f>
        <v>510</v>
      </c>
      <c r="U4" s="36">
        <f>CEILING(P4+30,10)</f>
        <v>680</v>
      </c>
      <c r="V4" s="36">
        <f>CEILING(Q4+30,10)</f>
        <v>420</v>
      </c>
      <c r="W4" s="36">
        <f>CEILING(R4+30,10)</f>
        <v>190</v>
      </c>
      <c r="X4" s="36">
        <f>SUM(S4:W4)</f>
        <v>1920</v>
      </c>
      <c r="Y4" s="35" t="s">
        <v>31</v>
      </c>
    </row>
    <row r="5" ht="20" customHeight="1" spans="1:25">
      <c r="A5" s="32"/>
      <c r="B5" s="29"/>
      <c r="C5" s="29"/>
      <c r="D5" s="30"/>
      <c r="E5" s="29" t="s">
        <v>39</v>
      </c>
      <c r="F5" s="29" t="s">
        <v>39</v>
      </c>
      <c r="G5" s="29">
        <v>703</v>
      </c>
      <c r="H5" s="29" t="s">
        <v>40</v>
      </c>
      <c r="I5" s="44" t="s">
        <v>41</v>
      </c>
      <c r="J5" s="44" t="s">
        <v>42</v>
      </c>
      <c r="K5" s="44" t="s">
        <v>43</v>
      </c>
      <c r="L5" s="44" t="s">
        <v>44</v>
      </c>
      <c r="M5" s="44" t="s">
        <v>45</v>
      </c>
      <c r="N5" s="36">
        <v>48</v>
      </c>
      <c r="O5" s="36">
        <v>262</v>
      </c>
      <c r="P5" s="36">
        <v>359</v>
      </c>
      <c r="Q5" s="36">
        <v>213</v>
      </c>
      <c r="R5" s="36">
        <v>87</v>
      </c>
      <c r="S5" s="36">
        <f>CEILING(N5+30,10)</f>
        <v>80</v>
      </c>
      <c r="T5" s="36">
        <f>CEILING(O5+30,10)</f>
        <v>300</v>
      </c>
      <c r="U5" s="36">
        <f>CEILING(P5+30,10)</f>
        <v>390</v>
      </c>
      <c r="V5" s="36">
        <f>CEILING(Q5+30,10)</f>
        <v>250</v>
      </c>
      <c r="W5" s="36">
        <f>CEILING(R5+30,10)</f>
        <v>120</v>
      </c>
      <c r="X5" s="36">
        <f>SUM(S5:W5)</f>
        <v>1140</v>
      </c>
      <c r="Y5" s="35" t="s">
        <v>31</v>
      </c>
    </row>
    <row r="6" ht="20" customHeight="1" spans="1:25">
      <c r="A6" s="29">
        <v>1250265</v>
      </c>
      <c r="B6" s="29"/>
      <c r="C6" s="29"/>
      <c r="D6" s="30"/>
      <c r="E6" s="29" t="s">
        <v>46</v>
      </c>
      <c r="F6" s="29" t="s">
        <v>46</v>
      </c>
      <c r="G6" s="29">
        <v>701</v>
      </c>
      <c r="H6" s="29" t="s">
        <v>47</v>
      </c>
      <c r="I6" s="44" t="s">
        <v>48</v>
      </c>
      <c r="J6" s="44" t="s">
        <v>49</v>
      </c>
      <c r="K6" s="44" t="s">
        <v>50</v>
      </c>
      <c r="L6" s="44" t="s">
        <v>51</v>
      </c>
      <c r="M6" s="44" t="s">
        <v>52</v>
      </c>
      <c r="N6" s="36">
        <v>106</v>
      </c>
      <c r="O6" s="36">
        <v>569</v>
      </c>
      <c r="P6" s="36">
        <v>780</v>
      </c>
      <c r="Q6" s="36">
        <v>464</v>
      </c>
      <c r="R6" s="36">
        <v>190</v>
      </c>
      <c r="S6" s="36">
        <f>CEILING(N6+30,10)</f>
        <v>140</v>
      </c>
      <c r="T6" s="36">
        <f>CEILING(O6+30,10)</f>
        <v>600</v>
      </c>
      <c r="U6" s="36">
        <f>CEILING(P6+30,10)</f>
        <v>810</v>
      </c>
      <c r="V6" s="36">
        <f>CEILING(Q6+30,10)</f>
        <v>500</v>
      </c>
      <c r="W6" s="36">
        <f>CEILING(R6+30,10)</f>
        <v>220</v>
      </c>
      <c r="X6" s="36">
        <f>SUM(S6:W6)</f>
        <v>2270</v>
      </c>
      <c r="Y6" s="35" t="s">
        <v>31</v>
      </c>
    </row>
    <row r="7" ht="20" customHeight="1" spans="1:25">
      <c r="A7" s="29"/>
      <c r="B7" s="29"/>
      <c r="C7" s="29"/>
      <c r="D7" s="30"/>
      <c r="E7" s="29"/>
      <c r="F7" s="29"/>
      <c r="G7" s="29"/>
      <c r="H7" s="29"/>
      <c r="I7" s="35"/>
      <c r="J7" s="35"/>
      <c r="K7" s="35"/>
      <c r="L7" s="35"/>
      <c r="M7" s="35"/>
      <c r="N7" s="36"/>
      <c r="O7" s="36"/>
      <c r="P7" s="36"/>
      <c r="Q7" s="36"/>
      <c r="R7" s="36"/>
      <c r="S7" s="36"/>
      <c r="T7" s="36"/>
      <c r="U7" s="39" t="s">
        <v>15</v>
      </c>
      <c r="V7" s="40"/>
      <c r="W7" s="41"/>
      <c r="X7" s="36">
        <f>SUM(X3:X6)</f>
        <v>7790</v>
      </c>
      <c r="Y7" s="35"/>
    </row>
    <row r="8" ht="20" customHeight="1" spans="1:25">
      <c r="A8" s="29"/>
      <c r="B8" s="29"/>
      <c r="C8" s="29"/>
      <c r="D8" s="30"/>
      <c r="E8" s="29"/>
      <c r="F8" s="29"/>
      <c r="G8" s="29"/>
      <c r="H8" s="29"/>
      <c r="I8" s="35"/>
      <c r="J8" s="35"/>
      <c r="K8" s="35"/>
      <c r="L8" s="35"/>
      <c r="M8" s="35"/>
      <c r="N8" s="36"/>
      <c r="O8" s="36"/>
      <c r="P8" s="36"/>
      <c r="Q8" s="36"/>
      <c r="R8" s="36"/>
      <c r="S8" s="36"/>
      <c r="T8" s="36"/>
      <c r="U8" s="39"/>
      <c r="V8" s="40"/>
      <c r="W8" s="41"/>
      <c r="X8" s="36"/>
      <c r="Y8" s="35"/>
    </row>
  </sheetData>
  <mergeCells count="23">
    <mergeCell ref="N1:R1"/>
    <mergeCell ref="S1:W1"/>
    <mergeCell ref="U7:W7"/>
    <mergeCell ref="U8:W8"/>
    <mergeCell ref="A1:A2"/>
    <mergeCell ref="A3:A5"/>
    <mergeCell ref="B1:B2"/>
    <mergeCell ref="B3:B6"/>
    <mergeCell ref="C1:C2"/>
    <mergeCell ref="C3:C6"/>
    <mergeCell ref="D1:D2"/>
    <mergeCell ref="D3:D6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X1:X2"/>
    <mergeCell ref="Y1:Y2"/>
  </mergeCells>
  <dataValidations count="1">
    <dataValidation type="textLength" operator="lessThanOrEqual" allowBlank="1" showInputMessage="1" showErrorMessage="1" errorTitle="30 Character Max Limit" error="This value cannot exceed more that 30 characters." sqref="A3:C6">
      <formula1>30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K26" sqref="K26"/>
    </sheetView>
  </sheetViews>
  <sheetFormatPr defaultColWidth="9" defaultRowHeight="15"/>
  <cols>
    <col min="1" max="1" width="12.1111111111111" style="2" customWidth="1"/>
    <col min="2" max="2" width="12.2222222222222" style="2" customWidth="1"/>
    <col min="3" max="3" width="10.5555555555556" style="2" hidden="1" customWidth="1"/>
    <col min="4" max="4" width="21.2222222222222" style="2" customWidth="1"/>
    <col min="5" max="6" width="17.3333333333333" style="2" customWidth="1"/>
    <col min="7" max="7" width="5.66666666666667" style="2" customWidth="1"/>
    <col min="8" max="8" width="4.77777777777778" style="2" customWidth="1"/>
    <col min="9" max="9" width="5.66666666666667" style="2" customWidth="1"/>
    <col min="10" max="10" width="5.33333333333333" style="2" hidden="1" customWidth="1"/>
    <col min="11" max="11" width="13.3333333333333" style="2" customWidth="1"/>
    <col min="12" max="12" width="17.1111111111111" style="2" hidden="1" customWidth="1"/>
    <col min="13" max="13" width="9.66666666666667" style="2" hidden="1" customWidth="1"/>
    <col min="14" max="16384" width="9" style="2"/>
  </cols>
  <sheetData>
    <row r="1" s="1" customFormat="1" ht="25" customHeigh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53</v>
      </c>
      <c r="F1" s="4" t="s">
        <v>54</v>
      </c>
      <c r="G1" s="4" t="s">
        <v>6</v>
      </c>
      <c r="H1" s="4" t="s">
        <v>7</v>
      </c>
      <c r="I1" s="4" t="s">
        <v>55</v>
      </c>
      <c r="J1" s="5" t="s">
        <v>13</v>
      </c>
      <c r="K1" s="10" t="s">
        <v>14</v>
      </c>
      <c r="L1" s="5" t="s">
        <v>56</v>
      </c>
      <c r="M1" s="12" t="s">
        <v>16</v>
      </c>
    </row>
    <row r="2" s="1" customFormat="1" spans="1:13">
      <c r="A2" s="6">
        <v>1250248</v>
      </c>
      <c r="B2" s="6" t="s">
        <v>22</v>
      </c>
      <c r="C2" s="14">
        <v>212330</v>
      </c>
      <c r="D2" s="6" t="s">
        <v>57</v>
      </c>
      <c r="E2" s="7" t="s">
        <v>24</v>
      </c>
      <c r="F2" s="7" t="s">
        <v>24</v>
      </c>
      <c r="G2" s="7">
        <v>700</v>
      </c>
      <c r="H2" s="7" t="s">
        <v>25</v>
      </c>
      <c r="I2" s="7" t="s">
        <v>17</v>
      </c>
      <c r="J2" s="19">
        <v>16</v>
      </c>
      <c r="K2" s="19">
        <f t="shared" ref="K2:K21" si="0">CEILING(J2+30,10)</f>
        <v>50</v>
      </c>
      <c r="L2" s="45" t="s">
        <v>26</v>
      </c>
      <c r="M2" s="19" t="s">
        <v>31</v>
      </c>
    </row>
    <row r="3" spans="1:13">
      <c r="A3" s="6"/>
      <c r="B3" s="6"/>
      <c r="C3" s="15"/>
      <c r="D3" s="6"/>
      <c r="E3" s="7"/>
      <c r="F3" s="7"/>
      <c r="G3" s="7"/>
      <c r="H3" s="7"/>
      <c r="I3" s="19" t="s">
        <v>18</v>
      </c>
      <c r="J3" s="6">
        <v>82</v>
      </c>
      <c r="K3" s="19">
        <f t="shared" si="0"/>
        <v>120</v>
      </c>
      <c r="L3" s="46" t="s">
        <v>27</v>
      </c>
      <c r="M3" s="19" t="s">
        <v>31</v>
      </c>
    </row>
    <row r="4" spans="1:13">
      <c r="A4" s="6"/>
      <c r="B4" s="6"/>
      <c r="C4" s="15"/>
      <c r="D4" s="6"/>
      <c r="E4" s="7"/>
      <c r="F4" s="7"/>
      <c r="G4" s="7"/>
      <c r="H4" s="7"/>
      <c r="I4" s="19" t="s">
        <v>19</v>
      </c>
      <c r="J4" s="6">
        <v>113</v>
      </c>
      <c r="K4" s="19">
        <f t="shared" si="0"/>
        <v>150</v>
      </c>
      <c r="L4" s="46" t="s">
        <v>28</v>
      </c>
      <c r="M4" s="19" t="s">
        <v>31</v>
      </c>
    </row>
    <row r="5" spans="1:13">
      <c r="A5" s="6"/>
      <c r="B5" s="6"/>
      <c r="C5" s="15"/>
      <c r="D5" s="6"/>
      <c r="E5" s="7"/>
      <c r="F5" s="7"/>
      <c r="G5" s="7"/>
      <c r="H5" s="7"/>
      <c r="I5" s="19" t="s">
        <v>20</v>
      </c>
      <c r="J5" s="6">
        <v>67</v>
      </c>
      <c r="K5" s="19">
        <f t="shared" si="0"/>
        <v>100</v>
      </c>
      <c r="L5" s="46" t="s">
        <v>29</v>
      </c>
      <c r="M5" s="19" t="s">
        <v>31</v>
      </c>
    </row>
    <row r="6" spans="1:13">
      <c r="A6" s="6"/>
      <c r="B6" s="6"/>
      <c r="C6" s="15"/>
      <c r="D6" s="6"/>
      <c r="E6" s="7"/>
      <c r="F6" s="7"/>
      <c r="G6" s="7"/>
      <c r="H6" s="7"/>
      <c r="I6" s="19" t="s">
        <v>21</v>
      </c>
      <c r="J6" s="6">
        <v>27</v>
      </c>
      <c r="K6" s="19">
        <f t="shared" si="0"/>
        <v>60</v>
      </c>
      <c r="L6" s="46" t="s">
        <v>30</v>
      </c>
      <c r="M6" s="19" t="s">
        <v>31</v>
      </c>
    </row>
    <row r="7" spans="1:13">
      <c r="A7" s="6"/>
      <c r="B7" s="6"/>
      <c r="C7" s="15"/>
      <c r="D7" s="6"/>
      <c r="E7" s="7" t="s">
        <v>32</v>
      </c>
      <c r="F7" s="7" t="s">
        <v>32</v>
      </c>
      <c r="G7" s="7">
        <v>705</v>
      </c>
      <c r="H7" s="7" t="s">
        <v>33</v>
      </c>
      <c r="I7" s="19" t="s">
        <v>17</v>
      </c>
      <c r="J7" s="6">
        <v>11</v>
      </c>
      <c r="K7" s="19">
        <f t="shared" si="0"/>
        <v>50</v>
      </c>
      <c r="L7" s="46" t="s">
        <v>34</v>
      </c>
      <c r="M7" s="19" t="s">
        <v>31</v>
      </c>
    </row>
    <row r="8" spans="1:13">
      <c r="A8" s="6"/>
      <c r="B8" s="6"/>
      <c r="C8" s="15"/>
      <c r="D8" s="6"/>
      <c r="E8" s="7"/>
      <c r="F8" s="7"/>
      <c r="G8" s="7"/>
      <c r="H8" s="7"/>
      <c r="I8" s="19" t="s">
        <v>18</v>
      </c>
      <c r="J8" s="6">
        <v>56</v>
      </c>
      <c r="K8" s="19">
        <f t="shared" si="0"/>
        <v>90</v>
      </c>
      <c r="L8" s="46" t="s">
        <v>35</v>
      </c>
      <c r="M8" s="19" t="s">
        <v>31</v>
      </c>
    </row>
    <row r="9" spans="1:13">
      <c r="A9" s="6"/>
      <c r="B9" s="6"/>
      <c r="C9" s="15"/>
      <c r="D9" s="6"/>
      <c r="E9" s="7"/>
      <c r="F9" s="7"/>
      <c r="G9" s="7"/>
      <c r="H9" s="7"/>
      <c r="I9" s="19" t="s">
        <v>19</v>
      </c>
      <c r="J9" s="6">
        <v>77</v>
      </c>
      <c r="K9" s="19">
        <f t="shared" si="0"/>
        <v>110</v>
      </c>
      <c r="L9" s="46" t="s">
        <v>36</v>
      </c>
      <c r="M9" s="19" t="s">
        <v>31</v>
      </c>
    </row>
    <row r="10" spans="1:13">
      <c r="A10" s="6"/>
      <c r="B10" s="6"/>
      <c r="C10" s="15"/>
      <c r="D10" s="6"/>
      <c r="E10" s="7"/>
      <c r="F10" s="7"/>
      <c r="G10" s="7"/>
      <c r="H10" s="7"/>
      <c r="I10" s="19" t="s">
        <v>20</v>
      </c>
      <c r="J10" s="6">
        <v>46</v>
      </c>
      <c r="K10" s="19">
        <f t="shared" si="0"/>
        <v>80</v>
      </c>
      <c r="L10" s="46" t="s">
        <v>37</v>
      </c>
      <c r="M10" s="19" t="s">
        <v>31</v>
      </c>
    </row>
    <row r="11" spans="1:13">
      <c r="A11" s="6"/>
      <c r="B11" s="6"/>
      <c r="C11" s="15"/>
      <c r="D11" s="6"/>
      <c r="E11" s="7"/>
      <c r="F11" s="7"/>
      <c r="G11" s="7"/>
      <c r="H11" s="7"/>
      <c r="I11" s="19" t="s">
        <v>21</v>
      </c>
      <c r="J11" s="6">
        <v>19</v>
      </c>
      <c r="K11" s="19">
        <f t="shared" si="0"/>
        <v>50</v>
      </c>
      <c r="L11" s="46" t="s">
        <v>38</v>
      </c>
      <c r="M11" s="19" t="s">
        <v>31</v>
      </c>
    </row>
    <row r="12" spans="1:13">
      <c r="A12" s="6"/>
      <c r="B12" s="6"/>
      <c r="C12" s="15"/>
      <c r="D12" s="6"/>
      <c r="E12" s="7" t="s">
        <v>39</v>
      </c>
      <c r="F12" s="7" t="s">
        <v>39</v>
      </c>
      <c r="G12" s="7">
        <v>703</v>
      </c>
      <c r="H12" s="7" t="s">
        <v>40</v>
      </c>
      <c r="I12" s="19" t="s">
        <v>17</v>
      </c>
      <c r="J12" s="7">
        <v>8</v>
      </c>
      <c r="K12" s="19">
        <f t="shared" si="0"/>
        <v>40</v>
      </c>
      <c r="L12" s="46" t="s">
        <v>41</v>
      </c>
      <c r="M12" s="19" t="s">
        <v>31</v>
      </c>
    </row>
    <row r="13" spans="1:13">
      <c r="A13" s="6"/>
      <c r="B13" s="6"/>
      <c r="C13" s="15"/>
      <c r="D13" s="6"/>
      <c r="E13" s="7"/>
      <c r="F13" s="7"/>
      <c r="G13" s="7"/>
      <c r="H13" s="7"/>
      <c r="I13" s="19" t="s">
        <v>18</v>
      </c>
      <c r="J13" s="6">
        <v>42</v>
      </c>
      <c r="K13" s="19">
        <f t="shared" si="0"/>
        <v>80</v>
      </c>
      <c r="L13" s="46" t="s">
        <v>42</v>
      </c>
      <c r="M13" s="19" t="s">
        <v>31</v>
      </c>
    </row>
    <row r="14" spans="1:13">
      <c r="A14" s="6"/>
      <c r="B14" s="6"/>
      <c r="C14" s="15"/>
      <c r="D14" s="6"/>
      <c r="E14" s="7"/>
      <c r="F14" s="7"/>
      <c r="G14" s="7"/>
      <c r="H14" s="7"/>
      <c r="I14" s="19" t="s">
        <v>19</v>
      </c>
      <c r="J14" s="6">
        <v>58</v>
      </c>
      <c r="K14" s="19">
        <f t="shared" si="0"/>
        <v>90</v>
      </c>
      <c r="L14" s="46" t="s">
        <v>43</v>
      </c>
      <c r="M14" s="19" t="s">
        <v>31</v>
      </c>
    </row>
    <row r="15" spans="1:13">
      <c r="A15" s="6"/>
      <c r="B15" s="6"/>
      <c r="C15" s="15"/>
      <c r="D15" s="6"/>
      <c r="E15" s="7"/>
      <c r="F15" s="7"/>
      <c r="G15" s="7"/>
      <c r="H15" s="7"/>
      <c r="I15" s="19" t="s">
        <v>20</v>
      </c>
      <c r="J15" s="6">
        <v>35</v>
      </c>
      <c r="K15" s="19">
        <f t="shared" si="0"/>
        <v>70</v>
      </c>
      <c r="L15" s="46" t="s">
        <v>44</v>
      </c>
      <c r="M15" s="19" t="s">
        <v>31</v>
      </c>
    </row>
    <row r="16" spans="1:13">
      <c r="A16" s="6"/>
      <c r="B16" s="6"/>
      <c r="C16" s="15"/>
      <c r="D16" s="6"/>
      <c r="E16" s="7"/>
      <c r="F16" s="7"/>
      <c r="G16" s="7"/>
      <c r="H16" s="7"/>
      <c r="I16" s="19" t="s">
        <v>21</v>
      </c>
      <c r="J16" s="6">
        <v>14</v>
      </c>
      <c r="K16" s="19">
        <f t="shared" si="0"/>
        <v>50</v>
      </c>
      <c r="L16" s="46" t="s">
        <v>45</v>
      </c>
      <c r="M16" s="19" t="s">
        <v>31</v>
      </c>
    </row>
    <row r="17" spans="1:13">
      <c r="A17" s="6">
        <v>1250266</v>
      </c>
      <c r="B17" s="6"/>
      <c r="C17" s="15"/>
      <c r="D17" s="6"/>
      <c r="E17" s="7" t="s">
        <v>46</v>
      </c>
      <c r="F17" s="7" t="s">
        <v>46</v>
      </c>
      <c r="G17" s="7">
        <v>701</v>
      </c>
      <c r="H17" s="7" t="s">
        <v>47</v>
      </c>
      <c r="I17" s="19" t="s">
        <v>17</v>
      </c>
      <c r="J17" s="6">
        <v>15</v>
      </c>
      <c r="K17" s="19">
        <f t="shared" si="0"/>
        <v>50</v>
      </c>
      <c r="L17" s="46" t="s">
        <v>48</v>
      </c>
      <c r="M17" s="19" t="s">
        <v>31</v>
      </c>
    </row>
    <row r="18" spans="1:13">
      <c r="A18" s="6"/>
      <c r="B18" s="6"/>
      <c r="C18" s="15"/>
      <c r="D18" s="6"/>
      <c r="E18" s="7"/>
      <c r="F18" s="7"/>
      <c r="G18" s="7"/>
      <c r="H18" s="7"/>
      <c r="I18" s="19" t="s">
        <v>18</v>
      </c>
      <c r="J18" s="6">
        <v>75</v>
      </c>
      <c r="K18" s="19">
        <f t="shared" si="0"/>
        <v>110</v>
      </c>
      <c r="L18" s="46" t="s">
        <v>49</v>
      </c>
      <c r="M18" s="19" t="s">
        <v>31</v>
      </c>
    </row>
    <row r="19" spans="1:13">
      <c r="A19" s="6"/>
      <c r="B19" s="6"/>
      <c r="C19" s="15"/>
      <c r="D19" s="6"/>
      <c r="E19" s="7"/>
      <c r="F19" s="7"/>
      <c r="G19" s="7"/>
      <c r="H19" s="7"/>
      <c r="I19" s="19" t="s">
        <v>19</v>
      </c>
      <c r="J19" s="6">
        <v>103</v>
      </c>
      <c r="K19" s="19">
        <f t="shared" si="0"/>
        <v>140</v>
      </c>
      <c r="L19" s="46" t="s">
        <v>50</v>
      </c>
      <c r="M19" s="19" t="s">
        <v>31</v>
      </c>
    </row>
    <row r="20" spans="1:13">
      <c r="A20" s="6"/>
      <c r="B20" s="6"/>
      <c r="C20" s="15"/>
      <c r="D20" s="6"/>
      <c r="E20" s="7"/>
      <c r="F20" s="7"/>
      <c r="G20" s="7"/>
      <c r="H20" s="7"/>
      <c r="I20" s="19" t="s">
        <v>20</v>
      </c>
      <c r="J20" s="6">
        <v>61</v>
      </c>
      <c r="K20" s="19">
        <f t="shared" si="0"/>
        <v>100</v>
      </c>
      <c r="L20" s="46" t="s">
        <v>51</v>
      </c>
      <c r="M20" s="19" t="s">
        <v>31</v>
      </c>
    </row>
    <row r="21" spans="1:13">
      <c r="A21" s="6"/>
      <c r="B21" s="6"/>
      <c r="C21" s="16"/>
      <c r="D21" s="6"/>
      <c r="E21" s="7"/>
      <c r="F21" s="7"/>
      <c r="G21" s="7"/>
      <c r="H21" s="7"/>
      <c r="I21" s="19" t="s">
        <v>21</v>
      </c>
      <c r="J21" s="6">
        <v>25</v>
      </c>
      <c r="K21" s="19">
        <f t="shared" si="0"/>
        <v>60</v>
      </c>
      <c r="L21" s="46" t="s">
        <v>52</v>
      </c>
      <c r="M21" s="19" t="s">
        <v>31</v>
      </c>
    </row>
    <row r="22" spans="1:13">
      <c r="A22" s="6"/>
      <c r="B22" s="6"/>
      <c r="C22" s="16"/>
      <c r="D22" s="6"/>
      <c r="E22" s="7"/>
      <c r="F22" s="7"/>
      <c r="G22" s="17" t="s">
        <v>15</v>
      </c>
      <c r="H22" s="18"/>
      <c r="I22" s="20"/>
      <c r="J22" s="6"/>
      <c r="K22" s="19">
        <f>SUM(K2:K21)</f>
        <v>1650</v>
      </c>
      <c r="L22" s="6"/>
      <c r="M22" s="19"/>
    </row>
  </sheetData>
  <mergeCells count="22">
    <mergeCell ref="G22:I22"/>
    <mergeCell ref="A2:A16"/>
    <mergeCell ref="A17:A21"/>
    <mergeCell ref="B2:B21"/>
    <mergeCell ref="C2:C21"/>
    <mergeCell ref="D2:D21"/>
    <mergeCell ref="E2:E6"/>
    <mergeCell ref="E7:E11"/>
    <mergeCell ref="E12:E16"/>
    <mergeCell ref="E17:E21"/>
    <mergeCell ref="F2:F6"/>
    <mergeCell ref="F7:F11"/>
    <mergeCell ref="F12:F16"/>
    <mergeCell ref="F17:F21"/>
    <mergeCell ref="G2:G6"/>
    <mergeCell ref="G7:G11"/>
    <mergeCell ref="G12:G16"/>
    <mergeCell ref="G17:G21"/>
    <mergeCell ref="H2:H6"/>
    <mergeCell ref="H7:H11"/>
    <mergeCell ref="H12:H16"/>
    <mergeCell ref="H17:H2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20" sqref="D20"/>
    </sheetView>
  </sheetViews>
  <sheetFormatPr defaultColWidth="9" defaultRowHeight="15"/>
  <cols>
    <col min="1" max="1" width="9.44444444444444" style="2" customWidth="1"/>
    <col min="2" max="2" width="15" style="2" customWidth="1"/>
    <col min="3" max="3" width="17.2222222222222" style="2" customWidth="1"/>
    <col min="4" max="4" width="15.8888888888889" style="2" customWidth="1"/>
    <col min="5" max="5" width="11.1111111111111" style="2" customWidth="1"/>
    <col min="6" max="6" width="9.88888888888889" style="2" customWidth="1"/>
    <col min="7" max="7" width="10.2222222222222" style="2" customWidth="1"/>
    <col min="8" max="8" width="4.55555555555556" style="2" customWidth="1"/>
    <col min="9" max="9" width="5" style="2" hidden="1" customWidth="1"/>
    <col min="10" max="10" width="10.6666666666667" style="2" customWidth="1"/>
    <col min="11" max="11" width="14.1111111111111" style="2" hidden="1" customWidth="1"/>
    <col min="12" max="12" width="8.33333333333333" style="2" hidden="1" customWidth="1"/>
    <col min="13" max="16384" width="9" style="2"/>
  </cols>
  <sheetData>
    <row r="1" s="1" customFormat="1" ht="30" spans="1:12">
      <c r="A1" s="3" t="s">
        <v>0</v>
      </c>
      <c r="B1" s="4" t="s">
        <v>58</v>
      </c>
      <c r="C1" s="4" t="s">
        <v>3</v>
      </c>
      <c r="D1" s="4" t="s">
        <v>59</v>
      </c>
      <c r="E1" s="4" t="s">
        <v>60</v>
      </c>
      <c r="F1" s="4" t="s">
        <v>6</v>
      </c>
      <c r="G1" s="4" t="s">
        <v>61</v>
      </c>
      <c r="H1" s="5" t="s">
        <v>62</v>
      </c>
      <c r="I1" s="5" t="s">
        <v>13</v>
      </c>
      <c r="J1" s="10" t="s">
        <v>14</v>
      </c>
      <c r="K1" s="11" t="s">
        <v>56</v>
      </c>
      <c r="L1" s="12" t="s">
        <v>16</v>
      </c>
    </row>
    <row r="2" spans="1:12">
      <c r="A2" s="6">
        <v>1250232</v>
      </c>
      <c r="B2" s="6" t="s">
        <v>63</v>
      </c>
      <c r="C2" s="6" t="s">
        <v>64</v>
      </c>
      <c r="D2" s="7" t="s">
        <v>65</v>
      </c>
      <c r="E2" s="7" t="s">
        <v>66</v>
      </c>
      <c r="F2" s="6">
        <v>750</v>
      </c>
      <c r="G2" s="6" t="s">
        <v>33</v>
      </c>
      <c r="H2" s="6" t="s">
        <v>18</v>
      </c>
      <c r="I2" s="6">
        <v>346</v>
      </c>
      <c r="J2" s="6">
        <f t="shared" ref="J2:J11" si="0">CEILING(I2+30,10)</f>
        <v>380</v>
      </c>
      <c r="K2" s="46" t="s">
        <v>67</v>
      </c>
      <c r="L2" s="6" t="s">
        <v>31</v>
      </c>
    </row>
    <row r="3" spans="1:12">
      <c r="A3" s="6"/>
      <c r="B3" s="6"/>
      <c r="C3" s="6"/>
      <c r="D3" s="7"/>
      <c r="E3" s="7"/>
      <c r="F3" s="6"/>
      <c r="G3" s="6"/>
      <c r="H3" s="6" t="s">
        <v>19</v>
      </c>
      <c r="I3" s="6">
        <v>519</v>
      </c>
      <c r="J3" s="6">
        <f t="shared" si="0"/>
        <v>550</v>
      </c>
      <c r="K3" s="46" t="s">
        <v>68</v>
      </c>
      <c r="L3" s="6" t="s">
        <v>31</v>
      </c>
    </row>
    <row r="4" spans="1:12">
      <c r="A4" s="6"/>
      <c r="B4" s="6"/>
      <c r="C4" s="6"/>
      <c r="D4" s="7"/>
      <c r="E4" s="7"/>
      <c r="F4" s="6"/>
      <c r="G4" s="6"/>
      <c r="H4" s="6" t="s">
        <v>20</v>
      </c>
      <c r="I4" s="6">
        <v>173</v>
      </c>
      <c r="J4" s="6">
        <f t="shared" si="0"/>
        <v>210</v>
      </c>
      <c r="K4" s="46" t="s">
        <v>69</v>
      </c>
      <c r="L4" s="6" t="s">
        <v>31</v>
      </c>
    </row>
    <row r="5" spans="1:12">
      <c r="A5" s="6"/>
      <c r="B5" s="6"/>
      <c r="C5" s="6"/>
      <c r="D5" s="7"/>
      <c r="E5" s="7"/>
      <c r="F5" s="6"/>
      <c r="G5" s="6" t="s">
        <v>70</v>
      </c>
      <c r="H5" s="6" t="s">
        <v>18</v>
      </c>
      <c r="I5" s="6">
        <v>346</v>
      </c>
      <c r="J5" s="6">
        <v>0</v>
      </c>
      <c r="K5" s="46" t="s">
        <v>67</v>
      </c>
      <c r="L5" s="6" t="s">
        <v>31</v>
      </c>
    </row>
    <row r="6" spans="1:12">
      <c r="A6" s="6"/>
      <c r="B6" s="6"/>
      <c r="C6" s="6"/>
      <c r="D6" s="7"/>
      <c r="E6" s="7"/>
      <c r="F6" s="6"/>
      <c r="G6" s="6"/>
      <c r="H6" s="6" t="s">
        <v>19</v>
      </c>
      <c r="I6" s="6">
        <v>519</v>
      </c>
      <c r="J6" s="6">
        <v>0</v>
      </c>
      <c r="K6" s="46" t="s">
        <v>68</v>
      </c>
      <c r="L6" s="6" t="s">
        <v>31</v>
      </c>
    </row>
    <row r="7" spans="1:12">
      <c r="A7" s="6"/>
      <c r="B7" s="6"/>
      <c r="C7" s="6"/>
      <c r="D7" s="7"/>
      <c r="E7" s="7"/>
      <c r="F7" s="6"/>
      <c r="G7" s="6"/>
      <c r="H7" s="6" t="s">
        <v>20</v>
      </c>
      <c r="I7" s="6">
        <v>173</v>
      </c>
      <c r="J7" s="6">
        <v>0</v>
      </c>
      <c r="K7" s="46" t="s">
        <v>69</v>
      </c>
      <c r="L7" s="6" t="s">
        <v>31</v>
      </c>
    </row>
    <row r="8" spans="1:12">
      <c r="A8" s="6"/>
      <c r="B8" s="6"/>
      <c r="C8" s="6"/>
      <c r="D8" s="7" t="s">
        <v>71</v>
      </c>
      <c r="E8" s="7" t="s">
        <v>72</v>
      </c>
      <c r="F8" s="6">
        <v>751</v>
      </c>
      <c r="G8" s="6" t="s">
        <v>40</v>
      </c>
      <c r="H8" s="6" t="s">
        <v>18</v>
      </c>
      <c r="I8" s="6">
        <v>626</v>
      </c>
      <c r="J8" s="6">
        <f t="shared" si="0"/>
        <v>660</v>
      </c>
      <c r="K8" s="46" t="s">
        <v>73</v>
      </c>
      <c r="L8" s="6" t="s">
        <v>31</v>
      </c>
    </row>
    <row r="9" spans="1:12">
      <c r="A9" s="6"/>
      <c r="B9" s="6"/>
      <c r="C9" s="6"/>
      <c r="D9" s="7"/>
      <c r="E9" s="7"/>
      <c r="F9" s="6"/>
      <c r="G9" s="6"/>
      <c r="H9" s="6" t="s">
        <v>19</v>
      </c>
      <c r="I9" s="6">
        <v>939</v>
      </c>
      <c r="J9" s="6">
        <f t="shared" si="0"/>
        <v>970</v>
      </c>
      <c r="K9" s="46" t="s">
        <v>74</v>
      </c>
      <c r="L9" s="6" t="s">
        <v>31</v>
      </c>
    </row>
    <row r="10" spans="1:12">
      <c r="A10" s="6"/>
      <c r="B10" s="6"/>
      <c r="C10" s="6"/>
      <c r="D10" s="7"/>
      <c r="E10" s="7"/>
      <c r="F10" s="6"/>
      <c r="G10" s="6"/>
      <c r="H10" s="6" t="s">
        <v>20</v>
      </c>
      <c r="I10" s="6">
        <v>313</v>
      </c>
      <c r="J10" s="6">
        <f t="shared" si="0"/>
        <v>350</v>
      </c>
      <c r="K10" s="46" t="s">
        <v>75</v>
      </c>
      <c r="L10" s="6" t="s">
        <v>31</v>
      </c>
    </row>
    <row r="11" spans="1:12">
      <c r="A11" s="6"/>
      <c r="B11" s="6"/>
      <c r="C11" s="6"/>
      <c r="D11" s="7"/>
      <c r="E11" s="7"/>
      <c r="F11" s="6"/>
      <c r="G11" s="6" t="s">
        <v>76</v>
      </c>
      <c r="H11" s="6" t="s">
        <v>18</v>
      </c>
      <c r="I11" s="6">
        <v>626</v>
      </c>
      <c r="J11" s="6">
        <v>0</v>
      </c>
      <c r="K11" s="46" t="s">
        <v>73</v>
      </c>
      <c r="L11" s="6" t="s">
        <v>31</v>
      </c>
    </row>
    <row r="12" spans="1:12">
      <c r="A12" s="6"/>
      <c r="B12" s="6"/>
      <c r="C12" s="6"/>
      <c r="D12" s="7"/>
      <c r="E12" s="7"/>
      <c r="F12" s="6"/>
      <c r="G12" s="6"/>
      <c r="H12" s="6" t="s">
        <v>19</v>
      </c>
      <c r="I12" s="6">
        <v>939</v>
      </c>
      <c r="J12" s="6">
        <v>0</v>
      </c>
      <c r="K12" s="46" t="s">
        <v>74</v>
      </c>
      <c r="L12" s="6" t="s">
        <v>31</v>
      </c>
    </row>
    <row r="13" spans="1:12">
      <c r="A13" s="6"/>
      <c r="B13" s="6"/>
      <c r="C13" s="6"/>
      <c r="D13" s="7"/>
      <c r="E13" s="7"/>
      <c r="F13" s="6"/>
      <c r="G13" s="6"/>
      <c r="H13" s="6" t="s">
        <v>20</v>
      </c>
      <c r="I13" s="6">
        <v>313</v>
      </c>
      <c r="J13" s="6">
        <v>0</v>
      </c>
      <c r="K13" s="46" t="s">
        <v>75</v>
      </c>
      <c r="L13" s="6" t="s">
        <v>31</v>
      </c>
    </row>
    <row r="14" spans="1:12">
      <c r="A14" s="6"/>
      <c r="B14" s="6"/>
      <c r="C14" s="6"/>
      <c r="D14" s="7"/>
      <c r="E14" s="7"/>
      <c r="F14" s="6" t="s">
        <v>15</v>
      </c>
      <c r="G14" s="8"/>
      <c r="H14" s="9">
        <f>SUM(J2:J13)</f>
        <v>3120</v>
      </c>
      <c r="I14" s="9"/>
      <c r="J14" s="13"/>
      <c r="K14" s="6"/>
      <c r="L14" s="6"/>
    </row>
  </sheetData>
  <mergeCells count="15">
    <mergeCell ref="F14:G14"/>
    <mergeCell ref="H14:J14"/>
    <mergeCell ref="A2:A13"/>
    <mergeCell ref="B2:B13"/>
    <mergeCell ref="C2:C13"/>
    <mergeCell ref="D2:D7"/>
    <mergeCell ref="D8:D13"/>
    <mergeCell ref="E2:E7"/>
    <mergeCell ref="E8:E13"/>
    <mergeCell ref="F2:F7"/>
    <mergeCell ref="F8:F13"/>
    <mergeCell ref="G2:G4"/>
    <mergeCell ref="G5:G7"/>
    <mergeCell ref="G8:G10"/>
    <mergeCell ref="G11:G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TOMMY OUTLET US方形挂牌</vt:lpstr>
      <vt:lpstr>TOMMY.COM方形挂牌</vt:lpstr>
      <vt:lpstr>HOUSE DC 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刘天宇</cp:lastModifiedBy>
  <dcterms:created xsi:type="dcterms:W3CDTF">2025-04-08T02:01:00Z</dcterms:created>
  <dcterms:modified xsi:type="dcterms:W3CDTF">2025-04-14T06:23:09Z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F1F6FE9F8355411EB425004FC9B68433_11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