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(2)'!$A$1:$Y$49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<sst xmlns="http://schemas.openxmlformats.org/spreadsheetml/2006/main" count="101" uniqueCount="35">
  <si>
    <t>客户</t>
  </si>
  <si>
    <t>款号</t>
  </si>
  <si>
    <t>PO</t>
  </si>
  <si>
    <t>货品名</t>
  </si>
  <si>
    <t>内容</t>
  </si>
  <si>
    <t>订单数</t>
  </si>
  <si>
    <t>码数</t>
  </si>
  <si>
    <t>需订数量</t>
  </si>
  <si>
    <t>利丰</t>
  </si>
  <si>
    <t>038522</t>
  </si>
  <si>
    <t>1514922</t>
  </si>
  <si>
    <t>腰卡</t>
  </si>
  <si>
    <t>GIRLFRIEND SHORT</t>
  </si>
  <si>
    <t>绿洲蓝</t>
  </si>
  <si>
    <t>纸质吊牌</t>
  </si>
  <si>
    <t>MID RISE</t>
  </si>
  <si>
    <t>1514925</t>
  </si>
  <si>
    <t>靛蓝</t>
  </si>
  <si>
    <t>1514810</t>
  </si>
  <si>
    <t>品蓝</t>
  </si>
  <si>
    <t>1513491</t>
  </si>
  <si>
    <t>1514906</t>
  </si>
  <si>
    <t>1514901</t>
  </si>
  <si>
    <t>039119</t>
  </si>
  <si>
    <t>1514643-648</t>
  </si>
  <si>
    <t>039116</t>
  </si>
  <si>
    <t>1514641-640</t>
  </si>
  <si>
    <t>039117</t>
  </si>
  <si>
    <t>1510028-030</t>
  </si>
  <si>
    <t>深橄榄</t>
  </si>
  <si>
    <t>1510315-313</t>
  </si>
  <si>
    <t>039113</t>
  </si>
  <si>
    <t>1514022-024</t>
  </si>
  <si>
    <t>039381</t>
  </si>
  <si>
    <t>1510037-047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</si>
</sst>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33" applyNumberFormat="0" applyAlignment="0" applyProtection="0">
      <alignment vertical="center"/>
    </xf>
    <xf numFmtId="0" fontId="18" fillId="6" borderId="34" applyNumberFormat="0" applyAlignment="0" applyProtection="0">
      <alignment vertical="center"/>
    </xf>
    <xf numFmtId="0" fontId="19" fillId="6" borderId="33" applyNumberFormat="0" applyAlignment="0" applyProtection="0">
      <alignment vertical="center"/>
    </xf>
    <xf numFmtId="0" fontId="20" fillId="7" borderId="35" applyNumberFormat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7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3" borderId="17" xfId="0" applyFont="1" applyFill="1" applyBorder="1">
      <alignment vertical="center"/>
    </xf>
    <xf numFmtId="0" fontId="3" fillId="3" borderId="18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3" borderId="19" xfId="49" applyFont="1" applyFill="1" applyBorder="1" applyAlignment="1">
      <alignment vertical="center"/>
    </xf>
    <xf numFmtId="0" fontId="6" fillId="0" borderId="18" xfId="51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vertical="center"/>
    </xf>
    <xf numFmtId="0" fontId="8" fillId="3" borderId="2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3" borderId="20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4" fillId="0" borderId="1" xfId="50" applyNumberFormat="1" applyFont="1" applyFill="1" applyBorder="1" applyAlignment="1">
      <alignment vertical="center" wrapText="1" shrinkToFit="1"/>
    </xf>
    <xf numFmtId="0" fontId="5" fillId="3" borderId="21" xfId="49" applyFont="1" applyFill="1" applyBorder="1" applyAlignment="1">
      <alignment vertical="center"/>
    </xf>
    <xf numFmtId="0" fontId="6" fillId="0" borderId="22" xfId="5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/>
    </xf>
    <xf numFmtId="0" fontId="8" fillId="3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vertical="center" wrapText="1"/>
    </xf>
    <xf numFmtId="0" fontId="3" fillId="0" borderId="18" xfId="0" applyNumberFormat="1" applyFont="1" applyFill="1" applyBorder="1" applyAlignment="1">
      <alignment vertical="center" wrapText="1"/>
    </xf>
    <xf numFmtId="0" fontId="3" fillId="3" borderId="23" xfId="0" applyFont="1" applyFill="1" applyBorder="1">
      <alignment vertical="center"/>
    </xf>
    <xf numFmtId="0" fontId="3" fillId="3" borderId="6" xfId="0" applyFont="1" applyFill="1" applyBorder="1">
      <alignment vertical="center"/>
    </xf>
    <xf numFmtId="49" fontId="4" fillId="0" borderId="6" xfId="50" applyNumberFormat="1" applyFont="1" applyFill="1" applyBorder="1" applyAlignment="1">
      <alignment vertical="center" wrapText="1" shrinkToFit="1"/>
    </xf>
    <xf numFmtId="0" fontId="5" fillId="3" borderId="24" xfId="49" applyFont="1" applyFill="1" applyBorder="1" applyAlignment="1">
      <alignment vertical="center"/>
    </xf>
    <xf numFmtId="0" fontId="6" fillId="0" borderId="6" xfId="51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vertical="center"/>
    </xf>
    <xf numFmtId="0" fontId="8" fillId="3" borderId="6" xfId="0" applyNumberFormat="1" applyFont="1" applyFill="1" applyBorder="1" applyAlignment="1">
      <alignment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3" fillId="3" borderId="25" xfId="0" applyFont="1" applyFill="1" applyBorder="1">
      <alignment vertical="center"/>
    </xf>
    <xf numFmtId="0" fontId="3" fillId="3" borderId="22" xfId="0" applyFont="1" applyFill="1" applyBorder="1">
      <alignment vertical="center"/>
    </xf>
    <xf numFmtId="49" fontId="4" fillId="0" borderId="22" xfId="50" applyNumberFormat="1" applyFont="1" applyFill="1" applyBorder="1" applyAlignment="1">
      <alignment vertical="center" wrapText="1" shrinkToFit="1"/>
    </xf>
    <xf numFmtId="0" fontId="5" fillId="3" borderId="26" xfId="49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8" fillId="3" borderId="22" xfId="0" applyNumberFormat="1" applyFont="1" applyFill="1" applyBorder="1" applyAlignment="1">
      <alignment vertical="center" wrapText="1"/>
    </xf>
    <xf numFmtId="0" fontId="8" fillId="0" borderId="22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49" fontId="4" fillId="0" borderId="10" xfId="50" applyNumberFormat="1" applyFont="1" applyFill="1" applyBorder="1" applyAlignment="1">
      <alignment horizontal="center" vertical="center" wrapText="1" shrinkToFit="1"/>
    </xf>
    <xf numFmtId="0" fontId="3" fillId="3" borderId="18" xfId="0" applyNumberFormat="1" applyFont="1" applyFill="1" applyBorder="1" applyAlignment="1">
      <alignment vertical="center" wrapText="1"/>
    </xf>
    <xf numFmtId="49" fontId="4" fillId="0" borderId="14" xfId="50" applyNumberFormat="1" applyFont="1" applyFill="1" applyBorder="1" applyAlignment="1">
      <alignment horizontal="center" vertical="center" wrapText="1" shrinkToFit="1"/>
    </xf>
    <xf numFmtId="0" fontId="3" fillId="3" borderId="22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" fontId="2" fillId="3" borderId="18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1" fontId="2" fillId="3" borderId="2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8" xfId="0" applyFont="1" applyFill="1" applyBorder="1" quotePrefix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721360</xdr:colOff>
      <xdr:row>62</xdr:row>
      <xdr:rowOff>64135</xdr:rowOff>
    </xdr:from>
    <xdr:to>
      <xdr:col>16</xdr:col>
      <xdr:colOff>73660</xdr:colOff>
      <xdr:row>87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3925" y="16506190"/>
          <a:ext cx="5541010" cy="459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114935</xdr:colOff>
      <xdr:row>22</xdr:row>
      <xdr:rowOff>361950</xdr:rowOff>
    </xdr:from>
    <xdr:to>
      <xdr:col>23</xdr:col>
      <xdr:colOff>248285</xdr:colOff>
      <xdr:row>33</xdr:row>
      <xdr:rowOff>33020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214860" y="7139940"/>
          <a:ext cx="3905250" cy="400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185420</xdr:colOff>
      <xdr:row>0</xdr:row>
      <xdr:rowOff>332740</xdr:rowOff>
    </xdr:from>
    <xdr:to>
      <xdr:col>23</xdr:col>
      <xdr:colOff>3810</xdr:colOff>
      <xdr:row>16</xdr:row>
      <xdr:rowOff>40640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85345" y="332740"/>
          <a:ext cx="3590290" cy="481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0"/>
  <sheetViews>
    <sheetView tabSelected="1" view="pageBreakPreview" zoomScale="70" zoomScaleNormal="100" workbookViewId="0">
      <selection activeCell="A34" sqref="$A34:$XFD40"/>
    </sheetView>
  </sheetViews>
  <sheetFormatPr defaultColWidth="9" defaultRowHeight="14"/>
  <cols>
    <col min="1" max="1" width="10.5" customWidth="1"/>
    <col min="2" max="2" width="12" customWidth="1"/>
    <col min="3" max="3" width="11.2545454545455" style="2" customWidth="1"/>
    <col min="4" max="4" width="17.3727272727273" customWidth="1"/>
    <col min="5" max="5" width="24.5" customWidth="1"/>
    <col min="6" max="6" width="11.8727272727273" customWidth="1"/>
    <col min="7" max="15" width="7.37272727272727" customWidth="1"/>
    <col min="16" max="16" width="10.3727272727273" customWidth="1"/>
  </cols>
  <sheetData>
    <row r="1" ht="30.95" customHeight="1" spans="1:16">
      <c r="A1" s="3"/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.95" customHeight="1" spans="1:16">
      <c r="A2" s="5"/>
      <c r="B2" s="6"/>
      <c r="C2" s="7"/>
      <c r="D2" s="6"/>
      <c r="E2" s="5"/>
      <c r="F2" s="8"/>
      <c r="G2" s="8"/>
      <c r="H2" s="5"/>
      <c r="I2" s="8"/>
      <c r="J2" s="8"/>
      <c r="K2" s="8"/>
      <c r="L2" s="8"/>
      <c r="M2" s="8"/>
      <c r="N2" s="8"/>
      <c r="O2" s="8"/>
      <c r="P2" s="67"/>
    </row>
    <row r="3" ht="18.95" customHeight="1" spans="1:16">
      <c r="A3" s="9"/>
      <c r="B3" s="9"/>
      <c r="C3" s="10"/>
      <c r="D3" s="9"/>
      <c r="E3" s="9"/>
      <c r="F3" s="11"/>
      <c r="G3" s="11"/>
      <c r="H3" s="9"/>
      <c r="I3" s="11"/>
      <c r="J3" s="11"/>
      <c r="K3" s="11"/>
      <c r="L3" s="11"/>
      <c r="M3" s="11"/>
      <c r="N3" s="11"/>
      <c r="O3" s="11"/>
      <c r="P3" s="68"/>
    </row>
    <row r="4" ht="18.95" customHeight="1" spans="1:16">
      <c r="A4" s="12"/>
      <c r="B4" s="12"/>
      <c r="C4" s="13"/>
      <c r="D4" s="12"/>
      <c r="E4" s="12"/>
      <c r="F4" s="14"/>
      <c r="G4" s="15"/>
      <c r="H4" s="16"/>
      <c r="I4" s="69"/>
      <c r="J4" s="70"/>
      <c r="K4" s="70"/>
      <c r="L4" s="70"/>
      <c r="M4" s="71"/>
      <c r="N4" s="71"/>
      <c r="O4" s="71"/>
      <c r="P4" s="69"/>
    </row>
    <row r="5" ht="18.95" customHeight="1" spans="1:16">
      <c r="A5" s="17" t="s">
        <v>0</v>
      </c>
      <c r="B5" s="18" t="s">
        <v>1</v>
      </c>
      <c r="C5" s="19" t="s">
        <v>2</v>
      </c>
      <c r="D5" s="18" t="s">
        <v>3</v>
      </c>
      <c r="E5" s="20" t="s">
        <v>4</v>
      </c>
      <c r="F5" s="21" t="s">
        <v>5</v>
      </c>
      <c r="G5" s="20" t="s">
        <v>6</v>
      </c>
      <c r="H5" s="21"/>
      <c r="I5" s="21"/>
      <c r="J5" s="21"/>
      <c r="K5" s="21"/>
      <c r="L5" s="21"/>
      <c r="M5" s="21"/>
      <c r="N5" s="21"/>
      <c r="O5" s="72"/>
      <c r="P5" s="18" t="s">
        <v>7</v>
      </c>
    </row>
    <row r="6" ht="15" customHeight="1" spans="1:16">
      <c r="A6" s="22"/>
      <c r="B6" s="23"/>
      <c r="C6" s="24"/>
      <c r="D6" s="23"/>
      <c r="E6" s="25"/>
      <c r="F6" s="26"/>
      <c r="G6" s="9">
        <v>4</v>
      </c>
      <c r="H6" s="9">
        <v>6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14</v>
      </c>
      <c r="O6" s="9">
        <v>16</v>
      </c>
      <c r="P6" s="23"/>
    </row>
    <row r="7" ht="32" customHeight="1" spans="1:16">
      <c r="A7" s="27" t="s">
        <v>8</v>
      </c>
      <c r="B7" s="77" t="s">
        <v>9</v>
      </c>
      <c r="C7" s="29" t="s">
        <v>10</v>
      </c>
      <c r="D7" s="30" t="s">
        <v>11</v>
      </c>
      <c r="E7" s="31" t="s">
        <v>12</v>
      </c>
      <c r="F7" s="32">
        <v>2000</v>
      </c>
      <c r="G7" s="33">
        <v>0</v>
      </c>
      <c r="H7" s="34">
        <v>71</v>
      </c>
      <c r="I7" s="34">
        <v>234</v>
      </c>
      <c r="J7" s="34">
        <v>112</v>
      </c>
      <c r="K7" s="34">
        <v>286</v>
      </c>
      <c r="L7" s="34">
        <v>214</v>
      </c>
      <c r="M7" s="34">
        <v>531</v>
      </c>
      <c r="N7" s="34">
        <v>500</v>
      </c>
      <c r="O7" s="34">
        <v>92</v>
      </c>
      <c r="P7" s="73">
        <f>SUM(G7:O7)</f>
        <v>2040</v>
      </c>
    </row>
    <row r="8" ht="27" customHeight="1" spans="1:16">
      <c r="A8" s="35"/>
      <c r="B8" s="36" t="s">
        <v>13</v>
      </c>
      <c r="C8" s="37"/>
      <c r="D8" s="38" t="s">
        <v>14</v>
      </c>
      <c r="E8" s="39" t="s">
        <v>15</v>
      </c>
      <c r="F8" s="40"/>
      <c r="G8" s="41"/>
      <c r="H8" s="42"/>
      <c r="I8" s="42"/>
      <c r="J8" s="42"/>
      <c r="K8" s="42"/>
      <c r="L8" s="42"/>
      <c r="M8" s="42"/>
      <c r="N8" s="42"/>
      <c r="O8" s="42"/>
      <c r="P8" s="73">
        <f>F7*1.02</f>
        <v>2040</v>
      </c>
    </row>
    <row r="9" ht="32" customHeight="1" spans="1:16">
      <c r="A9" s="27" t="s">
        <v>8</v>
      </c>
      <c r="B9" s="77" t="s">
        <v>9</v>
      </c>
      <c r="C9" s="29" t="s">
        <v>16</v>
      </c>
      <c r="D9" s="30" t="s">
        <v>11</v>
      </c>
      <c r="E9" s="31" t="s">
        <v>12</v>
      </c>
      <c r="F9" s="32">
        <v>1800</v>
      </c>
      <c r="G9" s="43">
        <v>0</v>
      </c>
      <c r="H9" s="44">
        <v>0</v>
      </c>
      <c r="I9" s="44">
        <v>265</v>
      </c>
      <c r="J9" s="44">
        <v>82</v>
      </c>
      <c r="K9" s="44">
        <v>490</v>
      </c>
      <c r="L9" s="44">
        <v>71</v>
      </c>
      <c r="M9" s="44">
        <v>418</v>
      </c>
      <c r="N9" s="44">
        <v>418</v>
      </c>
      <c r="O9" s="44">
        <v>92</v>
      </c>
      <c r="P9" s="73">
        <f t="shared" ref="P9:P13" si="0">SUM(G9:O9)</f>
        <v>1836</v>
      </c>
    </row>
    <row r="10" ht="27" customHeight="1" spans="1:16">
      <c r="A10" s="45"/>
      <c r="B10" s="46" t="s">
        <v>17</v>
      </c>
      <c r="C10" s="47"/>
      <c r="D10" s="48" t="s">
        <v>14</v>
      </c>
      <c r="E10" s="49" t="s">
        <v>15</v>
      </c>
      <c r="F10" s="50"/>
      <c r="G10" s="51"/>
      <c r="H10" s="52"/>
      <c r="I10" s="52"/>
      <c r="J10" s="52"/>
      <c r="K10" s="52"/>
      <c r="L10" s="52"/>
      <c r="M10" s="52"/>
      <c r="N10" s="52"/>
      <c r="O10" s="52"/>
      <c r="P10" s="74">
        <f t="shared" ref="P10:P14" si="1">F9*1.02</f>
        <v>1836</v>
      </c>
    </row>
    <row r="11" ht="27" customHeight="1" spans="1:16">
      <c r="A11" s="27" t="s">
        <v>8</v>
      </c>
      <c r="B11" s="28">
        <v>179666</v>
      </c>
      <c r="C11" s="29" t="s">
        <v>18</v>
      </c>
      <c r="D11" s="30" t="s">
        <v>11</v>
      </c>
      <c r="E11" s="31" t="s">
        <v>12</v>
      </c>
      <c r="F11" s="32">
        <v>1200</v>
      </c>
      <c r="G11" s="43">
        <v>0</v>
      </c>
      <c r="H11" s="44">
        <v>41</v>
      </c>
      <c r="I11" s="44">
        <v>41</v>
      </c>
      <c r="J11" s="44">
        <v>92</v>
      </c>
      <c r="K11" s="44">
        <v>234</v>
      </c>
      <c r="L11" s="44">
        <v>51</v>
      </c>
      <c r="M11" s="44">
        <v>306</v>
      </c>
      <c r="N11" s="44">
        <v>408</v>
      </c>
      <c r="O11" s="44">
        <v>51</v>
      </c>
      <c r="P11" s="73">
        <f t="shared" si="0"/>
        <v>1224</v>
      </c>
    </row>
    <row r="12" ht="27" customHeight="1" spans="1:16">
      <c r="A12" s="53"/>
      <c r="B12" s="54" t="s">
        <v>19</v>
      </c>
      <c r="C12" s="55"/>
      <c r="D12" s="56" t="s">
        <v>14</v>
      </c>
      <c r="E12" s="39" t="s">
        <v>15</v>
      </c>
      <c r="F12" s="57"/>
      <c r="G12" s="58"/>
      <c r="H12" s="59"/>
      <c r="I12" s="59"/>
      <c r="J12" s="59"/>
      <c r="K12" s="59"/>
      <c r="L12" s="59"/>
      <c r="M12" s="59"/>
      <c r="N12" s="59"/>
      <c r="O12" s="59"/>
      <c r="P12" s="75">
        <f t="shared" si="1"/>
        <v>1224</v>
      </c>
    </row>
    <row r="13" customFormat="1" ht="27" customHeight="1" spans="1:16">
      <c r="A13" s="27" t="s">
        <v>8</v>
      </c>
      <c r="B13" s="28">
        <v>179664</v>
      </c>
      <c r="C13" s="29" t="s">
        <v>20</v>
      </c>
      <c r="D13" s="30" t="s">
        <v>11</v>
      </c>
      <c r="E13" s="31" t="s">
        <v>12</v>
      </c>
      <c r="F13" s="32">
        <v>1100</v>
      </c>
      <c r="G13" s="43">
        <v>0</v>
      </c>
      <c r="H13" s="44">
        <v>51</v>
      </c>
      <c r="I13" s="44">
        <v>204</v>
      </c>
      <c r="J13" s="44">
        <v>51</v>
      </c>
      <c r="K13" s="44">
        <v>245</v>
      </c>
      <c r="L13" s="44">
        <v>184</v>
      </c>
      <c r="M13" s="44">
        <v>305</v>
      </c>
      <c r="N13" s="44">
        <v>0</v>
      </c>
      <c r="O13" s="44">
        <v>82</v>
      </c>
      <c r="P13" s="73">
        <f t="shared" si="0"/>
        <v>1122</v>
      </c>
    </row>
    <row r="14" customFormat="1" ht="27" customHeight="1" spans="1:16">
      <c r="A14" s="53"/>
      <c r="B14" s="54"/>
      <c r="C14" s="55"/>
      <c r="D14" s="56" t="s">
        <v>14</v>
      </c>
      <c r="E14" s="39" t="s">
        <v>15</v>
      </c>
      <c r="F14" s="57"/>
      <c r="G14" s="58"/>
      <c r="H14" s="59"/>
      <c r="I14" s="59"/>
      <c r="J14" s="59"/>
      <c r="K14" s="59"/>
      <c r="L14" s="59"/>
      <c r="M14" s="59"/>
      <c r="N14" s="59"/>
      <c r="O14" s="59"/>
      <c r="P14" s="75">
        <f t="shared" si="1"/>
        <v>1122</v>
      </c>
    </row>
    <row r="15" customFormat="1" ht="27" customHeight="1" spans="1:16">
      <c r="A15" s="27" t="s">
        <v>8</v>
      </c>
      <c r="B15" s="28">
        <v>173807</v>
      </c>
      <c r="C15" s="29" t="s">
        <v>21</v>
      </c>
      <c r="D15" s="30" t="s">
        <v>11</v>
      </c>
      <c r="E15" s="31" t="s">
        <v>12</v>
      </c>
      <c r="F15" s="32">
        <v>2000</v>
      </c>
      <c r="G15" s="43">
        <v>0</v>
      </c>
      <c r="H15" s="44">
        <v>153</v>
      </c>
      <c r="I15" s="44">
        <v>275</v>
      </c>
      <c r="J15" s="44">
        <v>153</v>
      </c>
      <c r="K15" s="44">
        <v>326</v>
      </c>
      <c r="L15" s="44">
        <v>184</v>
      </c>
      <c r="M15" s="44">
        <v>357</v>
      </c>
      <c r="N15" s="44">
        <v>378</v>
      </c>
      <c r="O15" s="44">
        <v>214</v>
      </c>
      <c r="P15" s="73">
        <f>SUM(G15:O15)</f>
        <v>2040</v>
      </c>
    </row>
    <row r="16" customFormat="1" ht="27" customHeight="1" spans="1:16">
      <c r="A16" s="53"/>
      <c r="B16" s="54"/>
      <c r="C16" s="55"/>
      <c r="D16" s="56" t="s">
        <v>14</v>
      </c>
      <c r="E16" s="39" t="s">
        <v>15</v>
      </c>
      <c r="F16" s="57"/>
      <c r="G16" s="58"/>
      <c r="H16" s="59"/>
      <c r="I16" s="59"/>
      <c r="J16" s="59"/>
      <c r="K16" s="59"/>
      <c r="L16" s="59"/>
      <c r="M16" s="59"/>
      <c r="N16" s="59"/>
      <c r="O16" s="59"/>
      <c r="P16" s="75">
        <f>F15*1.02</f>
        <v>2040</v>
      </c>
    </row>
    <row r="17" customFormat="1" ht="27" customHeight="1" spans="1:16">
      <c r="A17" s="27" t="s">
        <v>8</v>
      </c>
      <c r="B17" s="28">
        <v>179667</v>
      </c>
      <c r="C17" s="29" t="s">
        <v>22</v>
      </c>
      <c r="D17" s="30" t="s">
        <v>11</v>
      </c>
      <c r="E17" s="31" t="s">
        <v>12</v>
      </c>
      <c r="F17" s="32">
        <v>1200</v>
      </c>
      <c r="G17" s="43">
        <v>0</v>
      </c>
      <c r="H17" s="44">
        <v>61</v>
      </c>
      <c r="I17" s="44">
        <v>61</v>
      </c>
      <c r="J17" s="44">
        <v>296</v>
      </c>
      <c r="K17" s="44">
        <v>469</v>
      </c>
      <c r="L17" s="44">
        <v>189</v>
      </c>
      <c r="M17" s="44">
        <v>0</v>
      </c>
      <c r="N17" s="44">
        <v>148</v>
      </c>
      <c r="O17" s="44">
        <v>0</v>
      </c>
      <c r="P17" s="73">
        <f>SUM(G17:O17)</f>
        <v>1224</v>
      </c>
    </row>
    <row r="18" customFormat="1" ht="27" customHeight="1" spans="1:16">
      <c r="A18" s="53"/>
      <c r="B18" s="54"/>
      <c r="C18" s="55"/>
      <c r="D18" s="56" t="s">
        <v>14</v>
      </c>
      <c r="E18" s="39" t="s">
        <v>15</v>
      </c>
      <c r="F18" s="57"/>
      <c r="G18" s="58"/>
      <c r="H18" s="59"/>
      <c r="I18" s="59"/>
      <c r="J18" s="59"/>
      <c r="K18" s="59"/>
      <c r="L18" s="59"/>
      <c r="M18" s="59"/>
      <c r="N18" s="59"/>
      <c r="O18" s="59"/>
      <c r="P18" s="75">
        <f>F17*1.02</f>
        <v>1224</v>
      </c>
    </row>
    <row r="19" s="1" customFormat="1" ht="13" customHeight="1" spans="1:16">
      <c r="A19" s="60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</row>
    <row r="20" ht="18.95" customHeight="1" spans="1:16">
      <c r="A20" s="17" t="s">
        <v>0</v>
      </c>
      <c r="B20" s="18" t="s">
        <v>1</v>
      </c>
      <c r="C20" s="19" t="s">
        <v>2</v>
      </c>
      <c r="D20" s="18" t="s">
        <v>3</v>
      </c>
      <c r="E20" s="20" t="s">
        <v>4</v>
      </c>
      <c r="F20" s="21" t="s">
        <v>5</v>
      </c>
      <c r="G20" s="20" t="s">
        <v>6</v>
      </c>
      <c r="H20" s="21"/>
      <c r="I20" s="21"/>
      <c r="J20" s="21"/>
      <c r="K20" s="21"/>
      <c r="L20" s="21"/>
      <c r="M20" s="21"/>
      <c r="N20" s="21"/>
      <c r="O20" s="72"/>
      <c r="P20" s="18" t="s">
        <v>7</v>
      </c>
    </row>
    <row r="21" ht="15" customHeight="1" spans="1:16">
      <c r="A21" s="22"/>
      <c r="B21" s="23"/>
      <c r="C21" s="24"/>
      <c r="D21" s="23"/>
      <c r="E21" s="25"/>
      <c r="F21" s="26"/>
      <c r="G21" s="62">
        <v>18</v>
      </c>
      <c r="H21" s="62">
        <v>20</v>
      </c>
      <c r="I21" s="62">
        <v>22</v>
      </c>
      <c r="J21" s="62">
        <v>24</v>
      </c>
      <c r="K21" s="62"/>
      <c r="L21" s="62"/>
      <c r="M21" s="62"/>
      <c r="N21" s="62"/>
      <c r="O21" s="62"/>
      <c r="P21" s="23"/>
    </row>
    <row r="22" ht="31" customHeight="1" spans="1:16">
      <c r="A22" s="27" t="s">
        <v>8</v>
      </c>
      <c r="B22" s="77" t="s">
        <v>23</v>
      </c>
      <c r="C22" s="63" t="s">
        <v>24</v>
      </c>
      <c r="D22" s="30" t="s">
        <v>11</v>
      </c>
      <c r="E22" s="31" t="s">
        <v>12</v>
      </c>
      <c r="F22" s="32">
        <v>280</v>
      </c>
      <c r="G22" s="64">
        <v>120</v>
      </c>
      <c r="H22" s="44">
        <v>93</v>
      </c>
      <c r="I22" s="44">
        <v>45</v>
      </c>
      <c r="J22" s="44">
        <v>28</v>
      </c>
      <c r="K22" s="44"/>
      <c r="L22" s="44"/>
      <c r="M22" s="44"/>
      <c r="N22" s="44"/>
      <c r="O22" s="44"/>
      <c r="P22" s="73">
        <f t="shared" ref="P22:P26" si="2">SUM(G22:O22)</f>
        <v>286</v>
      </c>
    </row>
    <row r="23" ht="31" customHeight="1" spans="1:16">
      <c r="A23" s="53"/>
      <c r="B23" s="54"/>
      <c r="C23" s="65"/>
      <c r="D23" s="56" t="s">
        <v>14</v>
      </c>
      <c r="E23" s="39" t="s">
        <v>15</v>
      </c>
      <c r="F23" s="57"/>
      <c r="G23" s="58"/>
      <c r="H23" s="59"/>
      <c r="I23" s="59"/>
      <c r="J23" s="59"/>
      <c r="K23" s="59"/>
      <c r="L23" s="59"/>
      <c r="M23" s="59"/>
      <c r="N23" s="59"/>
      <c r="O23" s="59"/>
      <c r="P23" s="75">
        <f t="shared" ref="P23:P27" si="3">F22*1.02</f>
        <v>285.6</v>
      </c>
    </row>
    <row r="24" ht="31" customHeight="1" spans="1:16">
      <c r="A24" s="27" t="s">
        <v>8</v>
      </c>
      <c r="B24" s="77" t="s">
        <v>25</v>
      </c>
      <c r="C24" s="63" t="s">
        <v>26</v>
      </c>
      <c r="D24" s="30" t="s">
        <v>11</v>
      </c>
      <c r="E24" s="31" t="s">
        <v>12</v>
      </c>
      <c r="F24" s="32">
        <v>300</v>
      </c>
      <c r="G24" s="64">
        <v>130</v>
      </c>
      <c r="H24" s="44">
        <v>100</v>
      </c>
      <c r="I24" s="44">
        <v>47</v>
      </c>
      <c r="J24" s="44">
        <v>29</v>
      </c>
      <c r="K24" s="44"/>
      <c r="L24" s="44"/>
      <c r="M24" s="44"/>
      <c r="N24" s="44"/>
      <c r="O24" s="44"/>
      <c r="P24" s="73">
        <f t="shared" si="2"/>
        <v>306</v>
      </c>
    </row>
    <row r="25" ht="31" customHeight="1" spans="1:16">
      <c r="A25" s="53"/>
      <c r="B25" s="54"/>
      <c r="C25" s="65"/>
      <c r="D25" s="56" t="s">
        <v>14</v>
      </c>
      <c r="E25" s="39" t="s">
        <v>15</v>
      </c>
      <c r="F25" s="57"/>
      <c r="G25" s="66"/>
      <c r="H25" s="59"/>
      <c r="I25" s="59"/>
      <c r="J25" s="59"/>
      <c r="K25" s="59"/>
      <c r="L25" s="59"/>
      <c r="M25" s="59"/>
      <c r="N25" s="59"/>
      <c r="O25" s="59"/>
      <c r="P25" s="75">
        <f t="shared" si="3"/>
        <v>306</v>
      </c>
    </row>
    <row r="26" ht="31" customHeight="1" spans="1:16">
      <c r="A26" s="27" t="s">
        <v>8</v>
      </c>
      <c r="B26" s="77" t="s">
        <v>27</v>
      </c>
      <c r="C26" s="63" t="s">
        <v>28</v>
      </c>
      <c r="D26" s="30" t="s">
        <v>11</v>
      </c>
      <c r="E26" s="31" t="s">
        <v>12</v>
      </c>
      <c r="F26" s="32">
        <v>350</v>
      </c>
      <c r="G26" s="64">
        <v>151</v>
      </c>
      <c r="H26" s="44">
        <v>117</v>
      </c>
      <c r="I26" s="44">
        <v>54</v>
      </c>
      <c r="J26" s="44">
        <v>35</v>
      </c>
      <c r="K26" s="44"/>
      <c r="L26" s="44"/>
      <c r="M26" s="44"/>
      <c r="N26" s="44"/>
      <c r="O26" s="44"/>
      <c r="P26" s="73">
        <f t="shared" si="2"/>
        <v>357</v>
      </c>
    </row>
    <row r="27" ht="31" customHeight="1" spans="1:16">
      <c r="A27" s="53"/>
      <c r="B27" s="54" t="s">
        <v>29</v>
      </c>
      <c r="C27" s="65"/>
      <c r="D27" s="56" t="s">
        <v>14</v>
      </c>
      <c r="E27" s="39" t="s">
        <v>15</v>
      </c>
      <c r="F27" s="57"/>
      <c r="G27" s="66"/>
      <c r="H27" s="59"/>
      <c r="I27" s="59"/>
      <c r="J27" s="59"/>
      <c r="K27" s="59"/>
      <c r="L27" s="59"/>
      <c r="M27" s="59"/>
      <c r="N27" s="59"/>
      <c r="O27" s="59"/>
      <c r="P27" s="75">
        <f t="shared" si="3"/>
        <v>357</v>
      </c>
    </row>
    <row r="28" ht="31" customHeight="1" spans="1:16">
      <c r="A28" s="27" t="s">
        <v>8</v>
      </c>
      <c r="B28" s="77" t="s">
        <v>27</v>
      </c>
      <c r="C28" s="63" t="s">
        <v>30</v>
      </c>
      <c r="D28" s="30" t="s">
        <v>11</v>
      </c>
      <c r="E28" s="31" t="s">
        <v>12</v>
      </c>
      <c r="F28" s="32">
        <v>340</v>
      </c>
      <c r="G28" s="64">
        <v>146</v>
      </c>
      <c r="H28" s="44">
        <v>114</v>
      </c>
      <c r="I28" s="44">
        <v>54</v>
      </c>
      <c r="J28" s="44">
        <v>33</v>
      </c>
      <c r="K28" s="44"/>
      <c r="L28" s="44"/>
      <c r="M28" s="44"/>
      <c r="N28" s="44"/>
      <c r="O28" s="44"/>
      <c r="P28" s="73">
        <f t="shared" ref="P28:P32" si="4">SUM(G28:O28)</f>
        <v>347</v>
      </c>
    </row>
    <row r="29" ht="31" customHeight="1" spans="1:16">
      <c r="A29" s="53"/>
      <c r="B29" s="54" t="s">
        <v>19</v>
      </c>
      <c r="C29" s="65"/>
      <c r="D29" s="56" t="s">
        <v>14</v>
      </c>
      <c r="E29" s="39" t="s">
        <v>15</v>
      </c>
      <c r="F29" s="57"/>
      <c r="G29" s="66"/>
      <c r="H29" s="59"/>
      <c r="I29" s="59"/>
      <c r="J29" s="59"/>
      <c r="K29" s="59"/>
      <c r="L29" s="59"/>
      <c r="M29" s="59"/>
      <c r="N29" s="59"/>
      <c r="O29" s="59"/>
      <c r="P29" s="75">
        <f t="shared" ref="P29:P33" si="5">F28*1.02</f>
        <v>346.8</v>
      </c>
    </row>
    <row r="30" ht="31" customHeight="1" spans="1:16">
      <c r="A30" s="27" t="s">
        <v>8</v>
      </c>
      <c r="B30" s="77" t="s">
        <v>31</v>
      </c>
      <c r="C30" s="63" t="s">
        <v>32</v>
      </c>
      <c r="D30" s="30" t="s">
        <v>11</v>
      </c>
      <c r="E30" s="31" t="s">
        <v>12</v>
      </c>
      <c r="F30" s="32">
        <v>460</v>
      </c>
      <c r="G30" s="64">
        <v>201</v>
      </c>
      <c r="H30" s="44">
        <v>154</v>
      </c>
      <c r="I30" s="44">
        <v>73</v>
      </c>
      <c r="J30" s="44">
        <v>43</v>
      </c>
      <c r="K30" s="44"/>
      <c r="L30" s="44"/>
      <c r="M30" s="44"/>
      <c r="N30" s="44"/>
      <c r="O30" s="44"/>
      <c r="P30" s="73">
        <f t="shared" si="4"/>
        <v>471</v>
      </c>
    </row>
    <row r="31" ht="31" customHeight="1" spans="1:16">
      <c r="A31" s="53"/>
      <c r="B31" s="54"/>
      <c r="C31" s="65"/>
      <c r="D31" s="56" t="s">
        <v>14</v>
      </c>
      <c r="E31" s="39" t="s">
        <v>15</v>
      </c>
      <c r="F31" s="57"/>
      <c r="G31" s="66"/>
      <c r="H31" s="59"/>
      <c r="I31" s="59"/>
      <c r="J31" s="59"/>
      <c r="K31" s="59"/>
      <c r="L31" s="59"/>
      <c r="M31" s="59"/>
      <c r="N31" s="59"/>
      <c r="O31" s="59"/>
      <c r="P31" s="75">
        <f t="shared" si="5"/>
        <v>469.2</v>
      </c>
    </row>
    <row r="32" ht="31" customHeight="1" spans="1:16">
      <c r="A32" s="27" t="s">
        <v>8</v>
      </c>
      <c r="B32" s="77" t="s">
        <v>33</v>
      </c>
      <c r="C32" s="63" t="s">
        <v>34</v>
      </c>
      <c r="D32" s="30" t="s">
        <v>11</v>
      </c>
      <c r="E32" s="31" t="s">
        <v>12</v>
      </c>
      <c r="F32" s="32">
        <v>355</v>
      </c>
      <c r="G32" s="64">
        <v>153</v>
      </c>
      <c r="H32" s="44">
        <v>118</v>
      </c>
      <c r="I32" s="44">
        <v>57</v>
      </c>
      <c r="J32" s="44">
        <v>34</v>
      </c>
      <c r="K32" s="44"/>
      <c r="L32" s="44"/>
      <c r="M32" s="44"/>
      <c r="N32" s="44"/>
      <c r="O32" s="44"/>
      <c r="P32" s="73">
        <f t="shared" si="4"/>
        <v>362</v>
      </c>
    </row>
    <row r="33" ht="31" customHeight="1" spans="1:16">
      <c r="A33" s="53"/>
      <c r="B33" s="54"/>
      <c r="C33" s="65"/>
      <c r="D33" s="56" t="s">
        <v>14</v>
      </c>
      <c r="E33" s="39" t="s">
        <v>15</v>
      </c>
      <c r="F33" s="57"/>
      <c r="G33" s="58"/>
      <c r="H33" s="59"/>
      <c r="I33" s="59"/>
      <c r="J33" s="59"/>
      <c r="K33" s="59"/>
      <c r="L33" s="59"/>
      <c r="M33" s="59"/>
      <c r="N33" s="59"/>
      <c r="O33" s="59"/>
      <c r="P33" s="75">
        <f t="shared" si="5"/>
        <v>362.1</v>
      </c>
    </row>
    <row r="34" ht="27.95" customHeight="1"/>
    <row r="70" ht="17.5" spans="5:13">
      <c r="E70" s="76"/>
      <c r="F70" s="76"/>
      <c r="G70" s="76"/>
      <c r="H70" s="76"/>
      <c r="I70" s="76"/>
      <c r="J70" s="76"/>
      <c r="K70" s="76"/>
      <c r="L70" s="76"/>
      <c r="M70" s="76"/>
    </row>
  </sheetData>
  <mergeCells count="37">
    <mergeCell ref="A1:P1"/>
    <mergeCell ref="H4:I4"/>
    <mergeCell ref="J4:L4"/>
    <mergeCell ref="G5:O5"/>
    <mergeCell ref="H8:O8"/>
    <mergeCell ref="H10:O10"/>
    <mergeCell ref="H12:O12"/>
    <mergeCell ref="H14:O14"/>
    <mergeCell ref="H16:O16"/>
    <mergeCell ref="H18:O18"/>
    <mergeCell ref="G20:O20"/>
    <mergeCell ref="H23:O23"/>
    <mergeCell ref="H25:O25"/>
    <mergeCell ref="H27:O27"/>
    <mergeCell ref="H29:O29"/>
    <mergeCell ref="H31:O31"/>
    <mergeCell ref="H33:O33"/>
    <mergeCell ref="A5:A6"/>
    <mergeCell ref="A20:A21"/>
    <mergeCell ref="B5:B6"/>
    <mergeCell ref="B20:B21"/>
    <mergeCell ref="C5:C6"/>
    <mergeCell ref="C20:C21"/>
    <mergeCell ref="C22:C23"/>
    <mergeCell ref="C24:C25"/>
    <mergeCell ref="C26:C27"/>
    <mergeCell ref="C28:C29"/>
    <mergeCell ref="C30:C31"/>
    <mergeCell ref="C32:C33"/>
    <mergeCell ref="D5:D6"/>
    <mergeCell ref="D20:D21"/>
    <mergeCell ref="E5:E6"/>
    <mergeCell ref="E20:E21"/>
    <mergeCell ref="F5:F6"/>
    <mergeCell ref="F20:F21"/>
    <mergeCell ref="P5:P6"/>
    <mergeCell ref="P20:P21"/>
  </mergeCells>
  <pageMargins left="0.160416666666667" right="0.160416666666667" top="0.2125" bottom="0.2125" header="0.511805555555556" footer="0.511805555555556"/>
  <pageSetup paperSize="9" scale="52" orientation="landscape"/>
  <headerFooter/>
  <rowBreaks count="4" manualBreakCount="4">
    <brk id="18" max="24" man="1"/>
    <brk id="54" max="15" man="1"/>
    <brk id="56" max="15" man="1"/>
    <brk id="6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2022-10-03T03:23:00Z</cp:lastPrinted>
  <dcterms:modified xsi:type="dcterms:W3CDTF">2025-04-25T07:57:51Z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76ED6560D5064B73AF96C1BDA283EDCB_13</vt:lpwstr>
  </property>
</Properties>
</file>