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Sheet1 (2)" sheetId="2" r:id="rId1"/>
  </sheets>
  <definedNames>
    <definedName name="_xlnm.Print_Area" localSheetId="0">'Sheet1 (2)'!$A$1:$P$46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<sst xmlns="http://schemas.openxmlformats.org/spreadsheetml/2006/main" count="65" uniqueCount="39">
  <si>
    <t>申购合同</t>
  </si>
  <si>
    <t>供方：上海汭洐</t>
  </si>
  <si>
    <t>合同标号：</t>
  </si>
  <si>
    <t>WSJ20250428-1</t>
  </si>
  <si>
    <t>需方：威斯嘉服装有限公司</t>
  </si>
  <si>
    <t>签订点：</t>
  </si>
  <si>
    <t>广东佛山顺德均安镇畅兴工业区均益路9号4楼</t>
  </si>
  <si>
    <t>产品名称，规格，数量，金额</t>
  </si>
  <si>
    <t>签订时间：</t>
  </si>
  <si>
    <t>出货日期 2025-5-10</t>
  </si>
  <si>
    <t>客户</t>
  </si>
  <si>
    <t>款号</t>
  </si>
  <si>
    <t>PO</t>
  </si>
  <si>
    <t>货品名</t>
  </si>
  <si>
    <t>内容</t>
  </si>
  <si>
    <t>订单数</t>
  </si>
  <si>
    <t>码数</t>
  </si>
  <si>
    <t>需订数量</t>
  </si>
  <si>
    <t>利丰</t>
  </si>
  <si>
    <t>1515139</t>
  </si>
  <si>
    <t>腰卡</t>
  </si>
  <si>
    <t>3/4 SKINNY</t>
  </si>
  <si>
    <t>硫化蓝</t>
  </si>
  <si>
    <t>137</t>
  </si>
  <si>
    <t>纸质吊牌</t>
  </si>
  <si>
    <t>HIGH RISE</t>
  </si>
  <si>
    <t>配绳仔</t>
  </si>
  <si>
    <t>1515134</t>
  </si>
  <si>
    <t>黑色</t>
  </si>
  <si>
    <t>136</t>
  </si>
  <si>
    <t>1515145</t>
  </si>
  <si>
    <t>白色</t>
  </si>
  <si>
    <t>140</t>
  </si>
  <si>
    <t>039407</t>
  </si>
  <si>
    <t>1510389</t>
  </si>
  <si>
    <t>381</t>
  </si>
  <si>
    <t>合计</t>
  </si>
  <si>
    <t>备注</t>
  </si>
  <si>
    <t>18码要10套样办，10码30套样办.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</si>
</sst>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indexed="8"/>
      <name val="宋体"/>
      <charset val="134"/>
    </font>
    <font>
      <b/>
      <sz val="14"/>
      <color rgb="FF000000"/>
      <name val="Tahoma"/>
      <charset val="134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2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17" fillId="0" borderId="3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32" applyNumberFormat="0" applyAlignment="0" applyProtection="0">
      <alignment vertical="center"/>
    </xf>
    <xf numFmtId="0" fontId="19" fillId="7" borderId="33" applyNumberFormat="0" applyAlignment="0" applyProtection="0">
      <alignment vertical="center"/>
    </xf>
    <xf numFmtId="0" fontId="20" fillId="7" borderId="32" applyNumberFormat="0" applyAlignment="0" applyProtection="0">
      <alignment vertical="center"/>
    </xf>
    <xf numFmtId="0" fontId="21" fillId="8" borderId="34" applyNumberFormat="0" applyAlignment="0" applyProtection="0">
      <alignment vertical="center"/>
    </xf>
    <xf numFmtId="0" fontId="22" fillId="0" borderId="35" applyNumberFormat="0" applyFill="0" applyAlignment="0" applyProtection="0">
      <alignment vertical="center"/>
    </xf>
    <xf numFmtId="0" fontId="23" fillId="0" borderId="36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30" fillId="0" borderId="0">
      <alignment vertical="center"/>
    </xf>
    <xf numFmtId="0" fontId="29" fillId="0" borderId="0">
      <alignment vertical="center"/>
    </xf>
    <xf numFmtId="0" fontId="30" fillId="0" borderId="0"/>
  </cellStyleXfs>
  <cellXfs count="81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14" fontId="2" fillId="0" borderId="7" xfId="0" applyNumberFormat="1" applyFont="1" applyBorder="1" applyAlignment="1">
      <alignment vertical="center"/>
    </xf>
    <xf numFmtId="14" fontId="2" fillId="0" borderId="8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3" borderId="17" xfId="0" applyFont="1" applyFill="1" applyBorder="1">
      <alignment vertical="center"/>
    </xf>
    <xf numFmtId="0" fontId="3" fillId="3" borderId="18" xfId="0" applyFont="1" applyFill="1" applyBorder="1">
      <alignment vertical="center"/>
    </xf>
    <xf numFmtId="49" fontId="4" fillId="0" borderId="10" xfId="50" applyNumberFormat="1" applyFont="1" applyFill="1" applyBorder="1" applyAlignment="1">
      <alignment vertical="center" wrapText="1" shrinkToFit="1"/>
    </xf>
    <xf numFmtId="0" fontId="5" fillId="3" borderId="19" xfId="49" applyFont="1" applyFill="1" applyBorder="1" applyAlignment="1">
      <alignment vertical="center"/>
    </xf>
    <xf numFmtId="0" fontId="6" fillId="0" borderId="18" xfId="51" applyFont="1" applyFill="1" applyBorder="1" applyAlignment="1">
      <alignment horizontal="left" vertical="center" wrapText="1"/>
    </xf>
    <xf numFmtId="0" fontId="7" fillId="3" borderId="18" xfId="0" applyFont="1" applyFill="1" applyBorder="1" applyAlignment="1">
      <alignment vertical="center"/>
    </xf>
    <xf numFmtId="0" fontId="8" fillId="3" borderId="2" xfId="0" applyNumberFormat="1" applyFont="1" applyFill="1" applyBorder="1" applyAlignment="1">
      <alignment vertical="center" wrapText="1"/>
    </xf>
    <xf numFmtId="0" fontId="3" fillId="0" borderId="2" xfId="0" applyNumberFormat="1" applyFont="1" applyFill="1" applyBorder="1" applyAlignment="1">
      <alignment vertical="center" wrapText="1"/>
    </xf>
    <xf numFmtId="0" fontId="3" fillId="3" borderId="20" xfId="0" applyFont="1" applyFill="1" applyBorder="1">
      <alignment vertical="center"/>
    </xf>
    <xf numFmtId="0" fontId="3" fillId="3" borderId="6" xfId="0" applyFont="1" applyFill="1" applyBorder="1">
      <alignment vertical="center"/>
    </xf>
    <xf numFmtId="49" fontId="4" fillId="0" borderId="6" xfId="50" applyNumberFormat="1" applyFont="1" applyFill="1" applyBorder="1" applyAlignment="1">
      <alignment vertical="center" wrapText="1" shrinkToFit="1"/>
    </xf>
    <xf numFmtId="0" fontId="5" fillId="3" borderId="21" xfId="49" applyFont="1" applyFill="1" applyBorder="1" applyAlignment="1">
      <alignment vertical="center"/>
    </xf>
    <xf numFmtId="0" fontId="6" fillId="0" borderId="6" xfId="51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vertical="center"/>
    </xf>
    <xf numFmtId="0" fontId="8" fillId="3" borderId="6" xfId="0" applyNumberFormat="1" applyFont="1" applyFill="1" applyBorder="1" applyAlignment="1">
      <alignment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0" fontId="8" fillId="3" borderId="18" xfId="0" applyNumberFormat="1" applyFont="1" applyFill="1" applyBorder="1" applyAlignment="1">
      <alignment vertical="center" wrapText="1"/>
    </xf>
    <xf numFmtId="0" fontId="3" fillId="0" borderId="18" xfId="0" applyNumberFormat="1" applyFont="1" applyFill="1" applyBorder="1" applyAlignment="1">
      <alignment vertical="center" wrapText="1"/>
    </xf>
    <xf numFmtId="0" fontId="3" fillId="3" borderId="22" xfId="0" applyFont="1" applyFill="1" applyBorder="1">
      <alignment vertical="center"/>
    </xf>
    <xf numFmtId="0" fontId="3" fillId="3" borderId="23" xfId="0" applyFont="1" applyFill="1" applyBorder="1">
      <alignment vertical="center"/>
    </xf>
    <xf numFmtId="49" fontId="4" fillId="0" borderId="23" xfId="50" applyNumberFormat="1" applyFont="1" applyFill="1" applyBorder="1" applyAlignment="1">
      <alignment vertical="center" wrapText="1" shrinkToFit="1"/>
    </xf>
    <xf numFmtId="0" fontId="5" fillId="3" borderId="24" xfId="49" applyFont="1" applyFill="1" applyBorder="1" applyAlignment="1">
      <alignment vertical="center"/>
    </xf>
    <xf numFmtId="0" fontId="6" fillId="0" borderId="23" xfId="51" applyFont="1" applyFill="1" applyBorder="1" applyAlignment="1">
      <alignment horizontal="left" vertical="center" wrapText="1"/>
    </xf>
    <xf numFmtId="0" fontId="7" fillId="3" borderId="23" xfId="0" applyFont="1" applyFill="1" applyBorder="1" applyAlignment="1">
      <alignment vertical="center"/>
    </xf>
    <xf numFmtId="0" fontId="8" fillId="3" borderId="23" xfId="0" applyNumberFormat="1" applyFont="1" applyFill="1" applyBorder="1" applyAlignment="1">
      <alignment vertical="center" wrapText="1"/>
    </xf>
    <xf numFmtId="0" fontId="8" fillId="0" borderId="23" xfId="0" applyNumberFormat="1" applyFont="1" applyFill="1" applyBorder="1" applyAlignment="1">
      <alignment horizontal="center" vertical="center" wrapText="1"/>
    </xf>
    <xf numFmtId="0" fontId="3" fillId="2" borderId="25" xfId="0" applyFont="1" applyFill="1" applyBorder="1">
      <alignment vertical="center"/>
    </xf>
    <xf numFmtId="0" fontId="3" fillId="2" borderId="2" xfId="0" applyFont="1" applyFill="1" applyBorder="1">
      <alignment vertical="center"/>
    </xf>
    <xf numFmtId="49" fontId="4" fillId="2" borderId="3" xfId="50" applyNumberFormat="1" applyFont="1" applyFill="1" applyBorder="1" applyAlignment="1">
      <alignment vertical="center" wrapText="1" shrinkToFit="1"/>
    </xf>
    <xf numFmtId="0" fontId="5" fillId="2" borderId="4" xfId="49" applyFont="1" applyFill="1" applyBorder="1" applyAlignment="1">
      <alignment vertical="center"/>
    </xf>
    <xf numFmtId="0" fontId="6" fillId="2" borderId="0" xfId="51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vertical="center"/>
    </xf>
    <xf numFmtId="0" fontId="8" fillId="2" borderId="4" xfId="0" applyNumberFormat="1" applyFont="1" applyFill="1" applyBorder="1" applyAlignment="1">
      <alignment vertical="center" wrapText="1"/>
    </xf>
    <xf numFmtId="0" fontId="8" fillId="2" borderId="4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vertical="center" wrapText="1"/>
    </xf>
    <xf numFmtId="0" fontId="8" fillId="0" borderId="2" xfId="0" applyFont="1" applyBorder="1">
      <alignment vertical="center"/>
    </xf>
    <xf numFmtId="49" fontId="9" fillId="0" borderId="3" xfId="50" applyNumberFormat="1" applyFont="1" applyFill="1" applyBorder="1" applyAlignment="1">
      <alignment horizontal="center" vertical="center" wrapText="1" shrinkToFit="1"/>
    </xf>
    <xf numFmtId="0" fontId="0" fillId="0" borderId="4" xfId="0" applyBorder="1" applyAlignment="1">
      <alignment vertical="center"/>
    </xf>
    <xf numFmtId="0" fontId="8" fillId="0" borderId="1" xfId="0" applyFont="1" applyBorder="1">
      <alignment vertical="center"/>
    </xf>
    <xf numFmtId="0" fontId="3" fillId="4" borderId="2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1" fontId="2" fillId="3" borderId="18" xfId="0" applyNumberFormat="1" applyFont="1" applyFill="1" applyBorder="1" applyAlignment="1">
      <alignment horizontal="center" vertical="center"/>
    </xf>
    <xf numFmtId="1" fontId="2" fillId="3" borderId="10" xfId="0" applyNumberFormat="1" applyFont="1" applyFill="1" applyBorder="1" applyAlignment="1">
      <alignment horizontal="center" vertical="center"/>
    </xf>
    <xf numFmtId="1" fontId="2" fillId="3" borderId="28" xfId="0" applyNumberFormat="1" applyFont="1" applyFill="1" applyBorder="1" applyAlignment="1">
      <alignment horizontal="center" vertical="center"/>
    </xf>
    <xf numFmtId="1" fontId="2" fillId="2" borderId="4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3" borderId="18" xfId="0" applyFont="1" applyFill="1" applyBorder="1" quotePrefix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8" xfId="49"/>
    <cellStyle name="常规_水前辅料表" xfId="50"/>
    <cellStyle name="常规 61 7" xfId="51"/>
    <cellStyle name="常规 67 6" xfId="52"/>
    <cellStyle name="常规 71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1256665</xdr:colOff>
      <xdr:row>19</xdr:row>
      <xdr:rowOff>0</xdr:rowOff>
    </xdr:from>
    <xdr:to>
      <xdr:col>15</xdr:col>
      <xdr:colOff>1465580</xdr:colOff>
      <xdr:row>49</xdr:row>
      <xdr:rowOff>54610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27905" y="5513705"/>
          <a:ext cx="7384415" cy="55657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6"/>
  <sheetViews>
    <sheetView tabSelected="1" view="pageBreakPreview" zoomScale="70" zoomScaleNormal="100" workbookViewId="0">
      <selection activeCell="E16" sqref="E16"/>
    </sheetView>
  </sheetViews>
  <sheetFormatPr defaultColWidth="9" defaultRowHeight="14"/>
  <cols>
    <col min="1" max="1" width="10.5" customWidth="1"/>
    <col min="2" max="2" width="12" customWidth="1"/>
    <col min="3" max="3" width="11.2545454545455" style="2" customWidth="1"/>
    <col min="4" max="4" width="17.3727272727273" customWidth="1"/>
    <col min="5" max="5" width="24.5" customWidth="1"/>
    <col min="6" max="6" width="11.8727272727273" customWidth="1"/>
    <col min="7" max="15" width="7.37272727272727" customWidth="1"/>
    <col min="16" max="16" width="27.9090909090909" customWidth="1"/>
  </cols>
  <sheetData>
    <row r="1" ht="30.95" customHeight="1" spans="1:16">
      <c r="A1" s="3" t="s">
        <v>0</v>
      </c>
      <c r="B1" s="3"/>
      <c r="C1" s="4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18.95" customHeight="1" spans="1:16">
      <c r="A2" s="5" t="s">
        <v>1</v>
      </c>
      <c r="B2" s="6"/>
      <c r="C2" s="7"/>
      <c r="D2" s="6"/>
      <c r="E2" s="5"/>
      <c r="F2" s="8"/>
      <c r="G2" s="8"/>
      <c r="H2" s="5" t="s">
        <v>2</v>
      </c>
      <c r="I2" s="8"/>
      <c r="J2" s="8" t="s">
        <v>3</v>
      </c>
      <c r="K2" s="8"/>
      <c r="L2" s="8"/>
      <c r="M2" s="8"/>
      <c r="N2" s="8"/>
      <c r="O2" s="8"/>
      <c r="P2" s="70"/>
    </row>
    <row r="3" ht="18.95" customHeight="1" spans="1:16">
      <c r="A3" s="9" t="s">
        <v>4</v>
      </c>
      <c r="B3" s="9"/>
      <c r="C3" s="10"/>
      <c r="D3" s="9"/>
      <c r="E3" s="9"/>
      <c r="F3" s="11"/>
      <c r="G3" s="11"/>
      <c r="H3" s="9" t="s">
        <v>5</v>
      </c>
      <c r="I3" s="11" t="s">
        <v>6</v>
      </c>
      <c r="J3" s="11"/>
      <c r="K3" s="11"/>
      <c r="L3" s="11"/>
      <c r="M3" s="11"/>
      <c r="N3" s="11"/>
      <c r="O3" s="11"/>
      <c r="P3" s="71"/>
    </row>
    <row r="4" ht="18.95" customHeight="1" spans="1:16">
      <c r="A4" s="12" t="s">
        <v>7</v>
      </c>
      <c r="B4" s="12"/>
      <c r="C4" s="13"/>
      <c r="D4" s="12"/>
      <c r="E4" s="12"/>
      <c r="F4" s="14"/>
      <c r="G4" s="15"/>
      <c r="H4" s="16" t="s">
        <v>8</v>
      </c>
      <c r="I4" s="72"/>
      <c r="J4" s="73">
        <v>45775</v>
      </c>
      <c r="K4" s="73"/>
      <c r="L4" s="73"/>
      <c r="M4" s="74"/>
      <c r="N4" s="74"/>
      <c r="O4" s="74"/>
      <c r="P4" s="72" t="s">
        <v>9</v>
      </c>
    </row>
    <row r="5" ht="18.95" customHeight="1" spans="1:16">
      <c r="A5" s="17" t="s">
        <v>10</v>
      </c>
      <c r="B5" s="18" t="s">
        <v>11</v>
      </c>
      <c r="C5" s="19" t="s">
        <v>12</v>
      </c>
      <c r="D5" s="18" t="s">
        <v>13</v>
      </c>
      <c r="E5" s="20" t="s">
        <v>14</v>
      </c>
      <c r="F5" s="21" t="s">
        <v>15</v>
      </c>
      <c r="G5" s="20" t="s">
        <v>16</v>
      </c>
      <c r="H5" s="21"/>
      <c r="I5" s="21"/>
      <c r="J5" s="21"/>
      <c r="K5" s="21"/>
      <c r="L5" s="21"/>
      <c r="M5" s="21"/>
      <c r="N5" s="21"/>
      <c r="O5" s="75"/>
      <c r="P5" s="18" t="s">
        <v>17</v>
      </c>
    </row>
    <row r="6" ht="15" customHeight="1" spans="1:16">
      <c r="A6" s="22"/>
      <c r="B6" s="23"/>
      <c r="C6" s="24"/>
      <c r="D6" s="23"/>
      <c r="E6" s="25"/>
      <c r="F6" s="26"/>
      <c r="G6" s="9">
        <v>4</v>
      </c>
      <c r="H6" s="9">
        <v>6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14</v>
      </c>
      <c r="O6" s="9">
        <v>16</v>
      </c>
      <c r="P6" s="23"/>
    </row>
    <row r="7" ht="32" customHeight="1" spans="1:16">
      <c r="A7" s="27" t="s">
        <v>18</v>
      </c>
      <c r="B7" s="28">
        <v>173971</v>
      </c>
      <c r="C7" s="29" t="s">
        <v>19</v>
      </c>
      <c r="D7" s="30" t="s">
        <v>20</v>
      </c>
      <c r="E7" s="31" t="s">
        <v>21</v>
      </c>
      <c r="F7" s="32">
        <v>3560</v>
      </c>
      <c r="G7" s="33">
        <v>0</v>
      </c>
      <c r="H7" s="34">
        <v>123</v>
      </c>
      <c r="I7" s="34">
        <v>478</v>
      </c>
      <c r="J7" s="34">
        <v>107</v>
      </c>
      <c r="K7" s="34">
        <v>842</v>
      </c>
      <c r="L7" s="34">
        <v>102</v>
      </c>
      <c r="M7" s="34">
        <v>1000</v>
      </c>
      <c r="N7" s="34">
        <v>530</v>
      </c>
      <c r="O7" s="34">
        <v>449</v>
      </c>
      <c r="P7" s="76">
        <f t="shared" ref="P7:P11" si="0">SUM(G7:O7)</f>
        <v>3631</v>
      </c>
    </row>
    <row r="8" ht="27" customHeight="1" spans="1:16">
      <c r="A8" s="35"/>
      <c r="B8" s="36" t="s">
        <v>22</v>
      </c>
      <c r="C8" s="37" t="s">
        <v>23</v>
      </c>
      <c r="D8" s="38" t="s">
        <v>24</v>
      </c>
      <c r="E8" s="39" t="s">
        <v>25</v>
      </c>
      <c r="F8" s="40"/>
      <c r="G8" s="41"/>
      <c r="H8" s="42" t="s">
        <v>26</v>
      </c>
      <c r="I8" s="42"/>
      <c r="J8" s="42"/>
      <c r="K8" s="42"/>
      <c r="L8" s="42"/>
      <c r="M8" s="42"/>
      <c r="N8" s="42"/>
      <c r="O8" s="42"/>
      <c r="P8" s="77">
        <f t="shared" ref="P8:P12" si="1">F7*1.02</f>
        <v>3631.2</v>
      </c>
    </row>
    <row r="9" ht="32" customHeight="1" spans="1:16">
      <c r="A9" s="27" t="s">
        <v>18</v>
      </c>
      <c r="B9" s="28">
        <v>173962</v>
      </c>
      <c r="C9" s="29" t="s">
        <v>27</v>
      </c>
      <c r="D9" s="30" t="s">
        <v>20</v>
      </c>
      <c r="E9" s="31" t="s">
        <v>21</v>
      </c>
      <c r="F9" s="32">
        <v>2950</v>
      </c>
      <c r="G9" s="43">
        <v>0</v>
      </c>
      <c r="H9" s="44">
        <v>143</v>
      </c>
      <c r="I9" s="44">
        <v>255</v>
      </c>
      <c r="J9" s="44">
        <v>204</v>
      </c>
      <c r="K9" s="44">
        <v>531</v>
      </c>
      <c r="L9" s="44">
        <v>305</v>
      </c>
      <c r="M9" s="44">
        <v>613</v>
      </c>
      <c r="N9" s="44">
        <v>438</v>
      </c>
      <c r="O9" s="44">
        <v>520</v>
      </c>
      <c r="P9" s="76">
        <f t="shared" si="0"/>
        <v>3009</v>
      </c>
    </row>
    <row r="10" ht="27" customHeight="1" spans="1:16">
      <c r="A10" s="45"/>
      <c r="B10" s="46" t="s">
        <v>28</v>
      </c>
      <c r="C10" s="47" t="s">
        <v>29</v>
      </c>
      <c r="D10" s="48" t="s">
        <v>24</v>
      </c>
      <c r="E10" s="49" t="s">
        <v>25</v>
      </c>
      <c r="F10" s="50"/>
      <c r="G10" s="51"/>
      <c r="H10" s="52" t="s">
        <v>26</v>
      </c>
      <c r="I10" s="52"/>
      <c r="J10" s="52"/>
      <c r="K10" s="52"/>
      <c r="L10" s="52"/>
      <c r="M10" s="52"/>
      <c r="N10" s="52"/>
      <c r="O10" s="52"/>
      <c r="P10" s="78">
        <f t="shared" si="1"/>
        <v>3009</v>
      </c>
    </row>
    <row r="11" ht="32" customHeight="1" spans="1:16">
      <c r="A11" s="27" t="s">
        <v>18</v>
      </c>
      <c r="B11" s="28">
        <v>173970</v>
      </c>
      <c r="C11" s="29" t="s">
        <v>30</v>
      </c>
      <c r="D11" s="30" t="s">
        <v>20</v>
      </c>
      <c r="E11" s="31" t="s">
        <v>21</v>
      </c>
      <c r="F11" s="32">
        <v>3680</v>
      </c>
      <c r="G11" s="43">
        <v>0</v>
      </c>
      <c r="H11" s="44">
        <v>348</v>
      </c>
      <c r="I11" s="44">
        <v>479</v>
      </c>
      <c r="J11" s="44">
        <v>348</v>
      </c>
      <c r="K11" s="44">
        <v>645</v>
      </c>
      <c r="L11" s="44">
        <v>382</v>
      </c>
      <c r="M11" s="44">
        <v>696</v>
      </c>
      <c r="N11" s="44">
        <v>569</v>
      </c>
      <c r="O11" s="44">
        <v>287</v>
      </c>
      <c r="P11" s="76">
        <f t="shared" si="0"/>
        <v>3754</v>
      </c>
    </row>
    <row r="12" ht="27" customHeight="1" spans="1:16">
      <c r="A12" s="45"/>
      <c r="B12" s="46" t="s">
        <v>31</v>
      </c>
      <c r="C12" s="47" t="s">
        <v>32</v>
      </c>
      <c r="D12" s="48" t="s">
        <v>24</v>
      </c>
      <c r="E12" s="49" t="s">
        <v>25</v>
      </c>
      <c r="F12" s="50"/>
      <c r="G12" s="51"/>
      <c r="H12" s="52" t="s">
        <v>26</v>
      </c>
      <c r="I12" s="52"/>
      <c r="J12" s="52"/>
      <c r="K12" s="52"/>
      <c r="L12" s="52"/>
      <c r="M12" s="52"/>
      <c r="N12" s="52"/>
      <c r="O12" s="52"/>
      <c r="P12" s="78">
        <f t="shared" si="1"/>
        <v>3753.6</v>
      </c>
    </row>
    <row r="13" s="1" customFormat="1" ht="17" customHeight="1" spans="1:16">
      <c r="A13" s="53"/>
      <c r="B13" s="54"/>
      <c r="C13" s="55"/>
      <c r="D13" s="56"/>
      <c r="E13" s="57"/>
      <c r="F13" s="58"/>
      <c r="G13" s="59"/>
      <c r="H13" s="60"/>
      <c r="I13" s="60"/>
      <c r="J13" s="60"/>
      <c r="K13" s="60"/>
      <c r="L13" s="60"/>
      <c r="M13" s="60"/>
      <c r="N13" s="60"/>
      <c r="O13" s="60"/>
      <c r="P13" s="79"/>
    </row>
    <row r="14" ht="18.95" customHeight="1" spans="1:16">
      <c r="A14" s="17" t="s">
        <v>10</v>
      </c>
      <c r="B14" s="18" t="s">
        <v>11</v>
      </c>
      <c r="C14" s="19" t="s">
        <v>12</v>
      </c>
      <c r="D14" s="18" t="s">
        <v>13</v>
      </c>
      <c r="E14" s="20" t="s">
        <v>14</v>
      </c>
      <c r="F14" s="21" t="s">
        <v>15</v>
      </c>
      <c r="G14" s="20" t="s">
        <v>16</v>
      </c>
      <c r="H14" s="21"/>
      <c r="I14" s="21"/>
      <c r="J14" s="21"/>
      <c r="K14" s="21"/>
      <c r="L14" s="21"/>
      <c r="M14" s="21"/>
      <c r="N14" s="21"/>
      <c r="O14" s="75"/>
      <c r="P14" s="18" t="s">
        <v>17</v>
      </c>
    </row>
    <row r="15" ht="15" customHeight="1" spans="1:16">
      <c r="A15" s="22"/>
      <c r="B15" s="23"/>
      <c r="C15" s="24"/>
      <c r="D15" s="23"/>
      <c r="E15" s="25"/>
      <c r="F15" s="26"/>
      <c r="G15" s="9">
        <v>18</v>
      </c>
      <c r="H15" s="9">
        <v>20</v>
      </c>
      <c r="I15" s="9">
        <v>22</v>
      </c>
      <c r="J15" s="9">
        <v>24</v>
      </c>
      <c r="K15" s="9"/>
      <c r="L15" s="9"/>
      <c r="M15" s="9"/>
      <c r="N15" s="9"/>
      <c r="O15" s="9"/>
      <c r="P15" s="23"/>
    </row>
    <row r="16" ht="23.75" spans="1:16">
      <c r="A16" s="27" t="s">
        <v>18</v>
      </c>
      <c r="B16" s="81" t="s">
        <v>33</v>
      </c>
      <c r="C16" s="29" t="s">
        <v>34</v>
      </c>
      <c r="D16" s="30" t="s">
        <v>20</v>
      </c>
      <c r="E16" s="31" t="s">
        <v>21</v>
      </c>
      <c r="F16" s="32">
        <v>210</v>
      </c>
      <c r="G16" s="61">
        <v>116</v>
      </c>
      <c r="H16" s="44">
        <v>61</v>
      </c>
      <c r="I16" s="44">
        <v>28</v>
      </c>
      <c r="J16" s="44">
        <v>11</v>
      </c>
      <c r="K16" s="44"/>
      <c r="L16" s="44"/>
      <c r="M16" s="44"/>
      <c r="N16" s="44"/>
      <c r="O16" s="44"/>
      <c r="P16" s="76">
        <f>SUM(G16:O16)</f>
        <v>216</v>
      </c>
    </row>
    <row r="17" ht="23.75" spans="1:16">
      <c r="A17" s="45"/>
      <c r="B17" s="46"/>
      <c r="C17" s="47" t="s">
        <v>35</v>
      </c>
      <c r="D17" s="48" t="s">
        <v>24</v>
      </c>
      <c r="E17" s="49" t="s">
        <v>25</v>
      </c>
      <c r="F17" s="50"/>
      <c r="G17" s="51"/>
      <c r="H17" s="52" t="s">
        <v>26</v>
      </c>
      <c r="I17" s="52"/>
      <c r="J17" s="52"/>
      <c r="K17" s="52"/>
      <c r="L17" s="52"/>
      <c r="M17" s="52"/>
      <c r="N17" s="52"/>
      <c r="O17" s="52"/>
      <c r="P17" s="78">
        <f>F16*1.02</f>
        <v>214.2</v>
      </c>
    </row>
    <row r="18" ht="15.95" customHeight="1" spans="1:16">
      <c r="A18" s="62" t="s">
        <v>36</v>
      </c>
      <c r="B18" s="62"/>
      <c r="C18" s="63"/>
      <c r="D18" s="64"/>
      <c r="E18" s="8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80"/>
    </row>
    <row r="19" ht="21" customHeight="1" spans="1:16">
      <c r="A19" s="65" t="s">
        <v>37</v>
      </c>
      <c r="B19" s="66" t="s">
        <v>38</v>
      </c>
      <c r="C19" s="67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</row>
    <row r="20" ht="27.95" customHeight="1"/>
    <row r="56" ht="17.5" spans="5:13">
      <c r="E56" s="69"/>
      <c r="F56" s="69"/>
      <c r="G56" s="69"/>
      <c r="H56" s="69"/>
      <c r="I56" s="69"/>
      <c r="J56" s="69"/>
      <c r="K56" s="69"/>
      <c r="L56" s="69"/>
      <c r="M56" s="69"/>
    </row>
  </sheetData>
  <mergeCells count="24">
    <mergeCell ref="A1:P1"/>
    <mergeCell ref="H4:I4"/>
    <mergeCell ref="J4:L4"/>
    <mergeCell ref="G5:O5"/>
    <mergeCell ref="H8:O8"/>
    <mergeCell ref="H10:O10"/>
    <mergeCell ref="H12:O12"/>
    <mergeCell ref="G14:O14"/>
    <mergeCell ref="H17:O17"/>
    <mergeCell ref="B19:P19"/>
    <mergeCell ref="A5:A6"/>
    <mergeCell ref="A14:A15"/>
    <mergeCell ref="B5:B6"/>
    <mergeCell ref="B14:B15"/>
    <mergeCell ref="C5:C6"/>
    <mergeCell ref="C14:C15"/>
    <mergeCell ref="D5:D6"/>
    <mergeCell ref="D14:D15"/>
    <mergeCell ref="E5:E6"/>
    <mergeCell ref="E14:E15"/>
    <mergeCell ref="F5:F6"/>
    <mergeCell ref="F14:F15"/>
    <mergeCell ref="P5:P6"/>
    <mergeCell ref="P14:P15"/>
  </mergeCells>
  <pageMargins left="0.160416666666667" right="0.160416666666667" top="0.2125" bottom="0.2125" header="0.511805555555556" footer="0.511805555555556"/>
  <pageSetup paperSize="9" scale="63" orientation="landscape"/>
  <headerFooter/>
  <rowBreaks count="3" manualBreakCount="3">
    <brk id="46" max="15" man="1"/>
    <brk id="47" max="16383" man="1"/>
    <brk id="55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Dale</cp:lastModifiedBy>
  <dcterms:created xsi:type="dcterms:W3CDTF">2017-08-19T01:56:00Z</dcterms:created>
  <cp:lastPrinted>2022-10-03T03:23:00Z</cp:lastPrinted>
  <dcterms:modified xsi:type="dcterms:W3CDTF">2025-05-06T02:42:07Z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BF7F296E83964132A8A6C498DC585BAE_13</vt:lpwstr>
  </property>
</Properties>
</file>