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855"/>
  </bookViews>
  <sheets>
    <sheet name="VORME" sheetId="2" r:id="rId1"/>
    <sheet name="数量配比" sheetId="3" r:id="rId2"/>
  </sheets>
  <definedNames>
    <definedName name="_xlnm.Print_Area" localSheetId="0">VORME!$A$1:$H$17</definedName>
    <definedName name="_xlnm.Print_Area" localSheetId="1">数量配比!$A$1:$K$13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<sst xmlns="http://schemas.openxmlformats.org/spreadsheetml/2006/main" count="67" uniqueCount="52">
  <si>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款号：</t>
  </si>
  <si>
    <t>VORME-AW25</t>
  </si>
  <si>
    <t>客户：</t>
  </si>
  <si>
    <t>LC WAIKIKI</t>
  </si>
  <si>
    <r>
      <rPr>
        <sz val="10"/>
        <color indexed="8"/>
        <rFont val="Arial"/>
        <charset val="0"/>
      </rPr>
      <t>款号</t>
    </r>
  </si>
  <si>
    <t>名称</t>
  </si>
  <si>
    <t>图片</t>
  </si>
  <si>
    <t>编号</t>
  </si>
  <si>
    <r>
      <rPr>
        <sz val="10"/>
        <color indexed="8"/>
        <rFont val="宋体"/>
        <charset val="134"/>
      </rPr>
      <t>件数</t>
    </r>
  </si>
  <si>
    <t>单件用料</t>
  </si>
  <si>
    <t>订购数</t>
  </si>
  <si>
    <r>
      <rPr>
        <sz val="10"/>
        <color indexed="8"/>
        <rFont val="Arial"/>
        <charset val="0"/>
      </rPr>
      <t>价格</t>
    </r>
  </si>
  <si>
    <t>价格牌</t>
  </si>
  <si>
    <t>T610566</t>
  </si>
  <si>
    <t>配比贴纸（10*15cm）</t>
  </si>
  <si>
    <r>
      <rPr>
        <sz val="11"/>
        <rFont val="宋体"/>
        <charset val="134"/>
      </rPr>
      <t>一</t>
    </r>
    <r>
      <rPr>
        <sz val="12"/>
        <rFont val="Calibri"/>
        <charset val="0"/>
      </rPr>
      <t>.</t>
    </r>
    <r>
      <rPr>
        <sz val="12"/>
        <rFont val="宋体"/>
        <charset val="134"/>
      </rPr>
      <t>大货必须符合</t>
    </r>
    <r>
      <rPr>
        <sz val="12"/>
        <rFont val="Calibri"/>
        <charset val="0"/>
      </rPr>
      <t>LC WAIKIKI</t>
    </r>
    <r>
      <rPr>
        <sz val="12"/>
        <rFont val="宋体"/>
        <charset val="134"/>
      </rPr>
      <t>测试要求（过检针</t>
    </r>
    <r>
      <rPr>
        <sz val="12"/>
        <rFont val="Calibri"/>
        <charset val="0"/>
      </rPr>
      <t>/</t>
    </r>
    <r>
      <rPr>
        <sz val="12"/>
        <rFont val="宋体"/>
        <charset val="134"/>
      </rPr>
      <t>环保要求）塑料类要特别注意</t>
    </r>
    <r>
      <rPr>
        <sz val="12"/>
        <rFont val="Calibri"/>
        <charset val="0"/>
      </rPr>
      <t xml:space="preserve"> </t>
    </r>
    <r>
      <rPr>
        <sz val="12"/>
        <rFont val="宋体"/>
        <charset val="134"/>
      </rPr>
      <t>邻苯二甲酸测试</t>
    </r>
  </si>
  <si>
    <r>
      <rPr>
        <sz val="11"/>
        <rFont val="宋体"/>
        <charset val="0"/>
      </rPr>
      <t>二</t>
    </r>
    <r>
      <rPr>
        <sz val="11"/>
        <rFont val="Calibri"/>
        <charset val="0"/>
      </rPr>
      <t>.</t>
    </r>
    <r>
      <rPr>
        <sz val="11"/>
        <rFont val="宋体"/>
        <charset val="0"/>
      </rPr>
      <t>大货请按</t>
    </r>
    <r>
      <rPr>
        <sz val="11"/>
        <rFont val="Calibri"/>
        <charset val="0"/>
      </rPr>
      <t>+3%</t>
    </r>
    <r>
      <rPr>
        <sz val="11"/>
        <rFont val="宋体"/>
        <charset val="0"/>
      </rPr>
      <t>发货</t>
    </r>
  </si>
  <si>
    <r>
      <rPr>
        <sz val="11"/>
        <rFont val="宋体"/>
        <charset val="134"/>
      </rPr>
      <t>三</t>
    </r>
    <r>
      <rPr>
        <sz val="11"/>
        <rFont val="Calibri"/>
        <charset val="134"/>
      </rPr>
      <t>.</t>
    </r>
    <r>
      <rPr>
        <sz val="11"/>
        <rFont val="宋体"/>
        <charset val="134"/>
      </rPr>
      <t>交货日期：</t>
    </r>
  </si>
  <si>
    <r>
      <rPr>
        <sz val="11"/>
        <rFont val="Arial"/>
        <charset val="0"/>
      </rPr>
      <t>三</t>
    </r>
    <r>
      <rPr>
        <sz val="11"/>
        <rFont val="Calibri"/>
        <charset val="0"/>
      </rPr>
      <t>.</t>
    </r>
    <r>
      <rPr>
        <sz val="11"/>
        <rFont val="宋体"/>
        <charset val="134"/>
      </rPr>
      <t>付款方式</t>
    </r>
    <r>
      <rPr>
        <sz val="11"/>
        <rFont val="Calibri"/>
        <charset val="0"/>
      </rPr>
      <t>:</t>
    </r>
    <r>
      <rPr>
        <sz val="11"/>
        <rFont val="宋体"/>
        <charset val="134"/>
      </rPr>
      <t>凭增值税发票</t>
    </r>
  </si>
  <si>
    <r>
      <rPr>
        <sz val="11"/>
        <rFont val="Arial"/>
        <charset val="0"/>
      </rPr>
      <t>四</t>
    </r>
    <r>
      <rPr>
        <sz val="11"/>
        <rFont val="Calibri"/>
        <charset val="0"/>
      </rPr>
      <t>.</t>
    </r>
    <r>
      <rPr>
        <sz val="11"/>
        <rFont val="宋体"/>
        <charset val="134"/>
      </rPr>
      <t>运输方式及费用</t>
    </r>
    <r>
      <rPr>
        <sz val="11"/>
        <rFont val="Calibri"/>
        <charset val="0"/>
      </rPr>
      <t>:</t>
    </r>
    <r>
      <rPr>
        <sz val="11"/>
        <rFont val="宋体"/>
        <charset val="134"/>
      </rPr>
      <t>供方送货</t>
    </r>
  </si>
  <si>
    <r>
      <rPr>
        <sz val="11"/>
        <rFont val="宋体"/>
        <charset val="134"/>
      </rPr>
      <t>五</t>
    </r>
    <r>
      <rPr>
        <sz val="11"/>
        <rFont val="Calibri"/>
        <charset val="0"/>
      </rPr>
      <t>.</t>
    </r>
    <r>
      <rPr>
        <sz val="11"/>
        <rFont val="宋体"/>
        <charset val="134"/>
      </rPr>
      <t>缅甸单，需贴箱唛</t>
    </r>
  </si>
  <si>
    <t>分明细</t>
  </si>
  <si>
    <r>
      <rPr>
        <sz val="11"/>
        <color rgb="FF000000"/>
        <rFont val="Calibri"/>
        <charset val="134"/>
      </rPr>
      <t xml:space="preserve">ORDER NO.                   </t>
    </r>
    <r>
      <rPr>
        <sz val="11"/>
        <color rgb="FF000000"/>
        <rFont val="宋体"/>
        <charset val="134"/>
      </rPr>
      <t>订单号</t>
    </r>
  </si>
  <si>
    <r>
      <rPr>
        <sz val="11"/>
        <color rgb="FF000000"/>
        <rFont val="Calibri"/>
        <charset val="134"/>
      </rPr>
      <t xml:space="preserve">COLOR                           </t>
    </r>
    <r>
      <rPr>
        <sz val="11"/>
        <color rgb="FF000000"/>
        <rFont val="宋体"/>
        <charset val="134"/>
      </rPr>
      <t>颜色</t>
    </r>
  </si>
  <si>
    <r>
      <rPr>
        <sz val="11"/>
        <color rgb="FF000000"/>
        <rFont val="Calibri"/>
        <charset val="134"/>
      </rPr>
      <t xml:space="preserve">SPECIAL CODE                        </t>
    </r>
    <r>
      <rPr>
        <sz val="11"/>
        <color rgb="FF000000"/>
        <rFont val="宋体"/>
        <charset val="134"/>
      </rPr>
      <t>特殊编号</t>
    </r>
  </si>
  <si>
    <t>PACKING TYPE           包装类型</t>
  </si>
  <si>
    <t>SIZE BREAKDOWN 尺码</t>
  </si>
  <si>
    <r>
      <rPr>
        <sz val="11"/>
        <color rgb="FF000000"/>
        <rFont val="Calibri"/>
        <charset val="134"/>
      </rPr>
      <t>TOTAL</t>
    </r>
    <r>
      <rPr>
        <sz val="11"/>
        <color rgb="FF000000"/>
        <rFont val="宋体"/>
        <charset val="134"/>
      </rPr>
      <t>件数</t>
    </r>
  </si>
  <si>
    <t>Selling Region</t>
  </si>
  <si>
    <t>ONE ASSORTED IN PER BOX 单箱配比数</t>
  </si>
  <si>
    <t>TOTAL BOX       箱数</t>
  </si>
  <si>
    <t>S</t>
  </si>
  <si>
    <t>M</t>
  </si>
  <si>
    <t>L</t>
  </si>
  <si>
    <t>XL</t>
  </si>
  <si>
    <t>2XL</t>
  </si>
  <si>
    <r>
      <rPr>
        <sz val="11"/>
        <color rgb="FF000000"/>
        <rFont val="Calibri"/>
        <charset val="134"/>
      </rPr>
      <t xml:space="preserve">NEW BLACK-CVL
</t>
    </r>
    <r>
      <rPr>
        <sz val="11"/>
        <color rgb="FF000000"/>
        <rFont val="宋体"/>
        <charset val="134"/>
      </rPr>
      <t>黑色</t>
    </r>
  </si>
  <si>
    <t>W5DK73Z8</t>
  </si>
  <si>
    <t>NON ASSORTED独码装</t>
  </si>
  <si>
    <t>Domestic</t>
  </si>
  <si>
    <t>W5DK73D8</t>
  </si>
  <si>
    <t>ASSORTED 配比装</t>
  </si>
  <si>
    <r>
      <rPr>
        <b/>
        <sz val="11"/>
        <color rgb="FF000000"/>
        <rFont val="Calibri"/>
        <charset val="134"/>
      </rPr>
      <t xml:space="preserve">TOTAL </t>
    </r>
    <r>
      <rPr>
        <b/>
        <sz val="11"/>
        <color rgb="FF000000"/>
        <rFont val="宋体"/>
        <charset val="134"/>
      </rPr>
      <t>合计</t>
    </r>
  </si>
  <si>
    <t>总明细（按色组）</t>
  </si>
  <si>
    <r>
      <rPr>
        <sz val="11"/>
        <color rgb="FF000000"/>
        <rFont val="Calibri"/>
        <charset val="134"/>
      </rPr>
      <t>MODEL NO.</t>
    </r>
    <r>
      <rPr>
        <sz val="11"/>
        <color rgb="FF000000"/>
        <rFont val="宋体"/>
        <charset val="134"/>
      </rPr>
      <t>款号</t>
    </r>
  </si>
  <si>
    <t>SEASON</t>
  </si>
  <si>
    <t>GARMENT DESCRIPTION</t>
  </si>
  <si>
    <r>
      <rPr>
        <sz val="11"/>
        <color rgb="FF000000"/>
        <rFont val="Calibri"/>
        <charset val="134"/>
      </rPr>
      <t>COLOR</t>
    </r>
    <r>
      <rPr>
        <sz val="11"/>
        <color rgb="FF000000"/>
        <rFont val="宋体"/>
        <charset val="134"/>
      </rPr>
      <t>颜色</t>
    </r>
  </si>
  <si>
    <t>V-VORME</t>
  </si>
  <si>
    <t>W5</t>
  </si>
  <si>
    <t>MONT/COAT HEAVY</t>
  </si>
  <si>
    <r>
      <rPr>
        <sz val="11"/>
        <color rgb="FF000000"/>
        <rFont val="Calibri"/>
        <charset val="134"/>
      </rPr>
      <t xml:space="preserve">TOTAL </t>
    </r>
    <r>
      <rPr>
        <sz val="11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</si>
</sst>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Arial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宋体"/>
      <charset val="134"/>
    </font>
    <font>
      <sz val="11"/>
      <color rgb="FFFF0000"/>
      <name val="Calibri"/>
      <charset val="134"/>
    </font>
    <font>
      <b/>
      <sz val="11"/>
      <color rgb="FF000000"/>
      <name val="Calibri"/>
      <charset val="134"/>
    </font>
    <font>
      <sz val="14"/>
      <name val="宋体"/>
      <charset val="134"/>
    </font>
    <font>
      <sz val="14"/>
      <name val="Calibri"/>
      <charset val="0"/>
    </font>
    <font>
      <sz val="12"/>
      <name val="Calibri"/>
      <charset val="0"/>
    </font>
    <font>
      <sz val="10"/>
      <color indexed="8"/>
      <name val="Calibri"/>
      <charset val="0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Calibri"/>
      <charset val="0"/>
    </font>
    <font>
      <sz val="12"/>
      <color theme="1"/>
      <name val="Calibri"/>
      <charset val="134"/>
    </font>
    <font>
      <sz val="12"/>
      <color theme="1"/>
      <name val="Calibri"/>
      <charset val="0"/>
    </font>
    <font>
      <sz val="12"/>
      <color rgb="FFFF0000"/>
      <name val="Calibri"/>
      <charset val="0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4" fontId="5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49" applyFont="1" applyAlignment="1">
      <alignment vertical="center"/>
    </xf>
    <xf numFmtId="0" fontId="11" fillId="0" borderId="0" xfId="49" applyFont="1" applyAlignment="1">
      <alignment vertical="center"/>
    </xf>
    <xf numFmtId="0" fontId="11" fillId="0" borderId="0" xfId="49" applyFont="1" applyAlignme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26" fontId="10" fillId="3" borderId="1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26" fontId="10" fillId="3" borderId="9" xfId="0" applyNumberFormat="1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16" fillId="0" borderId="0" xfId="49" applyFont="1" applyAlignment="1">
      <alignment vertical="center"/>
    </xf>
    <xf numFmtId="0" fontId="21" fillId="0" borderId="0" xfId="49" applyFont="1" applyAlignment="1">
      <alignment vertical="center"/>
    </xf>
    <xf numFmtId="0" fontId="1" fillId="0" borderId="0" xfId="49" applyFont="1" applyFill="1" applyAlignment="1">
      <alignment vertical="center"/>
    </xf>
    <xf numFmtId="0" fontId="16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370205</xdr:colOff>
      <xdr:row>8</xdr:row>
      <xdr:rowOff>26670</xdr:rowOff>
    </xdr:from>
    <xdr:to>
      <xdr:col>2</xdr:col>
      <xdr:colOff>1614805</xdr:colOff>
      <xdr:row>8</xdr:row>
      <xdr:rowOff>824865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72740" y="2980690"/>
          <a:ext cx="1244600" cy="79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602615</xdr:colOff>
      <xdr:row>7</xdr:row>
      <xdr:rowOff>30480</xdr:rowOff>
    </xdr:from>
    <xdr:to>
      <xdr:col>2</xdr:col>
      <xdr:colOff>1738630</xdr:colOff>
      <xdr:row>7</xdr:row>
      <xdr:rowOff>1281430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05150" y="1638300"/>
          <a:ext cx="1136015" cy="1250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7"/>
  <sheetViews>
    <sheetView tabSelected="1" view="pageBreakPreview" zoomScaleNormal="90" workbookViewId="0">
      <selection activeCell="A4" sqref="A4"/>
    </sheetView>
  </sheetViews>
  <sheetFormatPr defaultColWidth="9" defaultRowHeight="14.4" outlineLevelCol="7"/>
  <cols>
    <col min="1" max="1" width="14" customWidth="1"/>
    <col min="2" max="2" width="22.4907407407407" customWidth="1"/>
    <col min="3" max="3" width="37.2592592592593" customWidth="1"/>
    <col min="4" max="7" width="14" customWidth="1"/>
    <col min="8" max="8" width="17.1296296296296" customWidth="1"/>
    <col min="10" max="10" width="11.7222222222222"/>
    <col min="11" max="11" width="12.6296296296296"/>
  </cols>
  <sheetData>
    <row r="1" ht="18" spans="1:8">
      <c r="A1" s="36"/>
      <c r="B1" s="36"/>
      <c r="C1" s="37"/>
      <c r="D1" s="37"/>
      <c r="E1" s="37"/>
      <c r="F1" s="37"/>
      <c r="G1" s="36" t="s">
        <v>0</v>
      </c>
      <c r="H1" s="37" t="s">
        <v>1</v>
      </c>
    </row>
    <row r="2" ht="18" spans="1:8">
      <c r="A2" s="36"/>
      <c r="B2" s="36"/>
      <c r="C2" s="37"/>
      <c r="D2" s="37"/>
      <c r="E2" s="37"/>
      <c r="F2" s="37"/>
      <c r="G2" s="36" t="s">
        <v>2</v>
      </c>
      <c r="H2" s="37" t="s">
        <v>3</v>
      </c>
    </row>
    <row r="3" ht="18" spans="1:8">
      <c r="A3" s="38"/>
      <c r="B3" s="38"/>
      <c r="C3" s="38"/>
      <c r="D3" s="38"/>
      <c r="E3" s="38"/>
      <c r="F3" s="38"/>
      <c r="G3" s="38"/>
      <c r="H3" s="38"/>
    </row>
    <row r="4" ht="18" spans="1:8">
      <c r="A4" s="36"/>
      <c r="B4" s="36"/>
      <c r="C4" s="37"/>
      <c r="D4" s="37"/>
      <c r="E4" s="37"/>
      <c r="F4" s="37"/>
      <c r="G4" s="37"/>
      <c r="H4" s="37"/>
    </row>
    <row r="5" ht="18" spans="1:8">
      <c r="A5" s="39"/>
      <c r="B5" s="39"/>
      <c r="C5" s="39"/>
      <c r="D5" s="39"/>
      <c r="E5" s="39"/>
      <c r="F5" s="39"/>
      <c r="G5" s="39"/>
      <c r="H5" s="39"/>
    </row>
    <row r="6" ht="15.6" spans="1:8">
      <c r="A6" s="40"/>
      <c r="B6" s="40"/>
      <c r="C6" s="40"/>
      <c r="D6" s="40"/>
      <c r="E6" s="40"/>
      <c r="F6" s="40"/>
      <c r="G6" s="40"/>
      <c r="H6" s="40"/>
    </row>
    <row r="7" ht="21" customHeight="1" spans="1:8">
      <c r="A7" s="41" t="s">
        <v>4</v>
      </c>
      <c r="B7" s="42" t="s">
        <v>5</v>
      </c>
      <c r="C7" s="42" t="s">
        <v>6</v>
      </c>
      <c r="D7" s="42" t="s">
        <v>7</v>
      </c>
      <c r="E7" s="41" t="s">
        <v>8</v>
      </c>
      <c r="F7" s="43" t="s">
        <v>9</v>
      </c>
      <c r="G7" s="42" t="s">
        <v>10</v>
      </c>
      <c r="H7" s="41" t="s">
        <v>11</v>
      </c>
    </row>
    <row r="8" ht="106" customHeight="1" spans="1:8">
      <c r="A8" s="44" t="s">
        <v>1</v>
      </c>
      <c r="B8" s="45" t="s">
        <v>12</v>
      </c>
      <c r="C8" s="46"/>
      <c r="D8" s="47" t="s">
        <v>13</v>
      </c>
      <c r="E8" s="47">
        <v>3975</v>
      </c>
      <c r="F8" s="48">
        <v>1</v>
      </c>
      <c r="G8" s="49">
        <f>F8*E8</f>
        <v>3975</v>
      </c>
      <c r="H8" s="50"/>
    </row>
    <row r="9" ht="65" customHeight="1" spans="1:8">
      <c r="A9" s="44"/>
      <c r="B9" s="51" t="s">
        <v>14</v>
      </c>
      <c r="C9" s="52"/>
      <c r="D9" s="53"/>
      <c r="E9" s="52">
        <v>450</v>
      </c>
      <c r="F9" s="52">
        <v>1</v>
      </c>
      <c r="G9" s="49">
        <f>F9*E9</f>
        <v>450</v>
      </c>
      <c r="H9" s="54"/>
    </row>
    <row r="10" ht="15.6" spans="1:8">
      <c r="A10" s="40"/>
      <c r="B10" s="40"/>
      <c r="C10" s="40"/>
      <c r="D10" s="40"/>
      <c r="E10" s="40"/>
      <c r="F10" s="40"/>
      <c r="G10" s="40"/>
      <c r="H10" s="40"/>
    </row>
    <row r="11" ht="15.6" spans="1:8">
      <c r="A11" s="55" t="s">
        <v>15</v>
      </c>
      <c r="B11" s="56"/>
      <c r="C11" s="56"/>
      <c r="D11" s="56"/>
      <c r="E11" s="56"/>
      <c r="F11" s="56"/>
      <c r="G11" s="56"/>
      <c r="H11" s="56"/>
    </row>
    <row r="12" spans="1:8">
      <c r="A12" s="57" t="s">
        <v>16</v>
      </c>
      <c r="B12" s="56"/>
      <c r="C12" s="56"/>
      <c r="D12" s="56"/>
      <c r="E12" s="56"/>
      <c r="F12" s="56"/>
      <c r="G12" s="56"/>
      <c r="H12" s="56"/>
    </row>
    <row r="13" spans="1:8">
      <c r="A13" s="55" t="s">
        <v>17</v>
      </c>
      <c r="B13" s="55"/>
      <c r="C13" s="56"/>
      <c r="D13" s="56"/>
      <c r="E13" s="56"/>
      <c r="F13" s="56"/>
      <c r="G13" s="56"/>
      <c r="H13" s="56"/>
    </row>
    <row r="14" spans="1:8">
      <c r="A14" s="56" t="s">
        <v>18</v>
      </c>
      <c r="B14" s="56"/>
      <c r="C14" s="56"/>
      <c r="D14" s="56"/>
      <c r="E14" s="56"/>
      <c r="F14" s="56"/>
      <c r="G14" s="56"/>
      <c r="H14" s="56"/>
    </row>
    <row r="15" spans="1:8">
      <c r="A15" s="56" t="s">
        <v>19</v>
      </c>
      <c r="B15" s="56"/>
      <c r="C15" s="56"/>
      <c r="D15" s="56"/>
      <c r="E15" s="56"/>
      <c r="F15" s="56"/>
      <c r="G15" s="56"/>
      <c r="H15" s="56"/>
    </row>
    <row r="16" spans="1:8">
      <c r="A16" s="58" t="s">
        <v>20</v>
      </c>
      <c r="B16" s="59"/>
      <c r="C16" s="59"/>
      <c r="D16" s="59"/>
      <c r="E16" s="56"/>
      <c r="F16" s="56"/>
      <c r="G16" s="55"/>
      <c r="H16" s="56"/>
    </row>
    <row r="17" ht="15.6" spans="1:8">
      <c r="A17" s="40"/>
      <c r="B17" s="40"/>
      <c r="C17" s="40"/>
      <c r="D17" s="40"/>
      <c r="E17" s="40"/>
      <c r="F17" s="40"/>
      <c r="G17" s="40"/>
      <c r="H17" s="40"/>
    </row>
  </sheetData>
  <mergeCells count="1">
    <mergeCell ref="A8:A9"/>
  </mergeCells>
  <pageMargins left="0.75" right="0.75" top="1" bottom="1" header="0.5" footer="0.5"/>
  <pageSetup paperSize="9" scale="6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15"/>
  <sheetViews>
    <sheetView view="pageBreakPreview" zoomScale="90" zoomScaleNormal="100" workbookViewId="0">
      <selection activeCell="P9" sqref="P9"/>
    </sheetView>
  </sheetViews>
  <sheetFormatPr defaultColWidth="9" defaultRowHeight="14.4"/>
  <cols>
    <col min="1" max="1" width="17.8796296296296" style="1" customWidth="1"/>
    <col min="2" max="2" width="17.6388888888889" style="1" customWidth="1"/>
    <col min="3" max="3" width="17.0648148148148" style="1" customWidth="1"/>
    <col min="4" max="4" width="20.6296296296296" style="1" customWidth="1"/>
    <col min="5" max="5" width="7.34259259259259" style="1" customWidth="1"/>
    <col min="6" max="9" width="6.50925925925926" style="1" customWidth="1"/>
    <col min="10" max="11" width="12.6111111111111" style="1" customWidth="1"/>
    <col min="12" max="16" width="9" style="1"/>
    <col min="17" max="17" width="12.4074074074074" style="1" customWidth="1"/>
    <col min="18" max="16384" width="9" style="1"/>
  </cols>
  <sheetData>
    <row r="1" s="1" customFormat="1" ht="27" customHeight="1" spans="1:11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9" customHeight="1" spans="1:17">
      <c r="A2" s="6" t="s">
        <v>22</v>
      </c>
      <c r="B2" s="6" t="s">
        <v>23</v>
      </c>
      <c r="C2" s="6" t="s">
        <v>24</v>
      </c>
      <c r="D2" s="7" t="s">
        <v>25</v>
      </c>
      <c r="E2" s="8" t="s">
        <v>26</v>
      </c>
      <c r="F2" s="8"/>
      <c r="G2" s="8"/>
      <c r="H2" s="8"/>
      <c r="I2" s="8"/>
      <c r="J2" s="8" t="s">
        <v>27</v>
      </c>
      <c r="K2" s="18" t="s">
        <v>28</v>
      </c>
      <c r="L2" s="14" t="s">
        <v>29</v>
      </c>
      <c r="M2" s="8"/>
      <c r="N2" s="8"/>
      <c r="O2" s="8"/>
      <c r="P2" s="8"/>
      <c r="Q2" s="7" t="s">
        <v>30</v>
      </c>
    </row>
    <row r="3" s="2" customFormat="1" ht="19" customHeight="1" spans="1:17">
      <c r="A3" s="6"/>
      <c r="B3" s="6"/>
      <c r="C3" s="6"/>
      <c r="D3" s="9"/>
      <c r="E3" s="8" t="s">
        <v>31</v>
      </c>
      <c r="F3" s="8" t="s">
        <v>32</v>
      </c>
      <c r="G3" s="8" t="s">
        <v>33</v>
      </c>
      <c r="H3" s="8" t="s">
        <v>34</v>
      </c>
      <c r="I3" s="8" t="s">
        <v>35</v>
      </c>
      <c r="J3" s="8"/>
      <c r="K3" s="9"/>
      <c r="L3" s="16" t="s">
        <v>31</v>
      </c>
      <c r="M3" s="8" t="s">
        <v>32</v>
      </c>
      <c r="N3" s="8" t="s">
        <v>33</v>
      </c>
      <c r="O3" s="8" t="s">
        <v>34</v>
      </c>
      <c r="P3" s="8" t="s">
        <v>35</v>
      </c>
      <c r="Q3" s="33"/>
    </row>
    <row r="4" s="1" customFormat="1" spans="1:17">
      <c r="A4" s="10">
        <v>1151565</v>
      </c>
      <c r="B4" s="11" t="s">
        <v>36</v>
      </c>
      <c r="C4" s="8" t="s">
        <v>37</v>
      </c>
      <c r="D4" s="12" t="s">
        <v>38</v>
      </c>
      <c r="E4" s="8">
        <v>150</v>
      </c>
      <c r="F4" s="8"/>
      <c r="G4" s="8">
        <v>54</v>
      </c>
      <c r="H4" s="8">
        <v>150</v>
      </c>
      <c r="I4" s="8">
        <v>21</v>
      </c>
      <c r="J4" s="19">
        <f>SUM(E4:I4)</f>
        <v>375</v>
      </c>
      <c r="K4" s="8" t="s">
        <v>39</v>
      </c>
      <c r="L4" s="26"/>
      <c r="M4" s="26"/>
      <c r="N4" s="26"/>
      <c r="O4" s="26"/>
      <c r="P4" s="26"/>
      <c r="Q4" s="2"/>
    </row>
    <row r="5" s="3" customFormat="1" spans="1:17">
      <c r="A5" s="13"/>
      <c r="B5" s="11"/>
      <c r="C5" s="8" t="s">
        <v>40</v>
      </c>
      <c r="D5" s="14" t="s">
        <v>41</v>
      </c>
      <c r="E5" s="8">
        <f t="shared" ref="E5:I5" si="0">L5*$Q$5</f>
        <v>450</v>
      </c>
      <c r="F5" s="15">
        <v>1350</v>
      </c>
      <c r="G5" s="8">
        <f t="shared" si="0"/>
        <v>900</v>
      </c>
      <c r="H5" s="15">
        <v>450</v>
      </c>
      <c r="I5" s="8">
        <f t="shared" si="0"/>
        <v>450</v>
      </c>
      <c r="J5" s="19">
        <f>SUM(E5:I5)</f>
        <v>3600</v>
      </c>
      <c r="K5" s="8" t="s">
        <v>39</v>
      </c>
      <c r="L5" s="8">
        <v>1</v>
      </c>
      <c r="M5" s="8">
        <v>3</v>
      </c>
      <c r="N5" s="8">
        <v>2</v>
      </c>
      <c r="O5" s="8">
        <v>1</v>
      </c>
      <c r="P5" s="8">
        <v>1</v>
      </c>
      <c r="Q5" s="34">
        <v>450</v>
      </c>
    </row>
    <row r="6" s="4" customFormat="1" spans="1:11">
      <c r="A6" s="10"/>
      <c r="B6" s="16"/>
      <c r="C6" s="8"/>
      <c r="D6" s="17" t="s">
        <v>42</v>
      </c>
      <c r="E6" s="17">
        <f t="shared" ref="E6:J6" si="1">SUM(E4:E5)</f>
        <v>600</v>
      </c>
      <c r="F6" s="17">
        <f t="shared" si="1"/>
        <v>1350</v>
      </c>
      <c r="G6" s="17">
        <f t="shared" si="1"/>
        <v>954</v>
      </c>
      <c r="H6" s="17">
        <f t="shared" si="1"/>
        <v>600</v>
      </c>
      <c r="I6" s="17">
        <f t="shared" si="1"/>
        <v>471</v>
      </c>
      <c r="J6" s="17">
        <f t="shared" si="1"/>
        <v>3975</v>
      </c>
      <c r="K6" s="27"/>
    </row>
    <row r="7" s="4" customFormat="1"/>
    <row r="8" s="1" customFormat="1" spans="13:24">
      <c r="M8" s="28"/>
      <c r="N8" s="29"/>
      <c r="O8" s="30"/>
      <c r="P8" s="30"/>
      <c r="Q8" s="29"/>
      <c r="R8" s="29"/>
      <c r="S8" s="29"/>
      <c r="T8" s="29"/>
      <c r="U8" s="29"/>
      <c r="V8" s="29"/>
      <c r="W8" s="35"/>
      <c r="X8" s="28"/>
    </row>
    <row r="9" s="1" customFormat="1" spans="1:24">
      <c r="A9" s="5" t="s">
        <v>43</v>
      </c>
      <c r="B9" s="5"/>
      <c r="C9" s="5"/>
      <c r="D9" s="5"/>
      <c r="E9" s="5"/>
      <c r="F9" s="5"/>
      <c r="G9" s="5"/>
      <c r="H9" s="5"/>
      <c r="I9" s="5"/>
      <c r="J9" s="5"/>
      <c r="K9" s="5"/>
      <c r="M9" s="28"/>
      <c r="N9" s="28"/>
      <c r="O9" s="31"/>
      <c r="P9" s="31"/>
      <c r="Q9" s="35"/>
      <c r="R9" s="35"/>
      <c r="S9" s="35"/>
      <c r="T9" s="35"/>
      <c r="U9" s="35"/>
      <c r="V9" s="35"/>
      <c r="W9" s="35"/>
      <c r="X9" s="28"/>
    </row>
    <row r="10" s="1" customFormat="1" spans="1:24">
      <c r="A10" s="6" t="s">
        <v>44</v>
      </c>
      <c r="B10" s="6" t="s">
        <v>45</v>
      </c>
      <c r="C10" s="18" t="s">
        <v>46</v>
      </c>
      <c r="D10" s="8" t="s">
        <v>47</v>
      </c>
      <c r="E10" s="19" t="s">
        <v>26</v>
      </c>
      <c r="F10" s="20"/>
      <c r="G10" s="20"/>
      <c r="H10" s="20"/>
      <c r="I10" s="20"/>
      <c r="J10" s="8" t="s">
        <v>27</v>
      </c>
      <c r="K10" s="6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="1" customFormat="1" spans="1:24">
      <c r="A11" s="6"/>
      <c r="B11" s="6"/>
      <c r="C11" s="9"/>
      <c r="D11" s="8"/>
      <c r="E11" s="8" t="s">
        <v>31</v>
      </c>
      <c r="F11" s="8" t="s">
        <v>32</v>
      </c>
      <c r="G11" s="8" t="s">
        <v>33</v>
      </c>
      <c r="H11" s="8" t="s">
        <v>34</v>
      </c>
      <c r="I11" s="8" t="s">
        <v>35</v>
      </c>
      <c r="J11" s="8"/>
      <c r="K11" s="6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s="1" customFormat="1" spans="1:24">
      <c r="A12" s="21" t="s">
        <v>48</v>
      </c>
      <c r="B12" s="21" t="s">
        <v>49</v>
      </c>
      <c r="C12" s="21" t="s">
        <v>50</v>
      </c>
      <c r="D12" s="22" t="s">
        <v>36</v>
      </c>
      <c r="E12" s="8">
        <f t="shared" ref="E12:I12" si="2">E6</f>
        <v>600</v>
      </c>
      <c r="F12" s="8">
        <f t="shared" si="2"/>
        <v>1350</v>
      </c>
      <c r="G12" s="8">
        <f t="shared" si="2"/>
        <v>954</v>
      </c>
      <c r="H12" s="8">
        <f t="shared" si="2"/>
        <v>600</v>
      </c>
      <c r="I12" s="8">
        <f t="shared" si="2"/>
        <v>471</v>
      </c>
      <c r="J12" s="25">
        <f>SUM(E12:I12)</f>
        <v>3975</v>
      </c>
      <c r="K12" s="32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="1" customFormat="1" spans="1:24">
      <c r="A13" s="23"/>
      <c r="B13" s="24"/>
      <c r="C13" s="24"/>
      <c r="D13" s="8" t="s">
        <v>51</v>
      </c>
      <c r="E13" s="25">
        <f t="shared" ref="E13:J13" si="3">SUM(E12:E12)</f>
        <v>600</v>
      </c>
      <c r="F13" s="25">
        <f t="shared" si="3"/>
        <v>1350</v>
      </c>
      <c r="G13" s="25">
        <f t="shared" si="3"/>
        <v>954</v>
      </c>
      <c r="H13" s="25">
        <f t="shared" si="3"/>
        <v>600</v>
      </c>
      <c r="I13" s="25">
        <f t="shared" si="3"/>
        <v>471</v>
      </c>
      <c r="J13" s="25">
        <f t="shared" si="3"/>
        <v>3975</v>
      </c>
      <c r="K13" s="23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</row>
    <row r="14" s="1" customFormat="1" spans="13:24"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="1" customFormat="1" spans="13:24"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</row>
  </sheetData>
  <mergeCells count="20">
    <mergeCell ref="A1:K1"/>
    <mergeCell ref="E2:I2"/>
    <mergeCell ref="L2:P2"/>
    <mergeCell ref="A9:K9"/>
    <mergeCell ref="E10:I10"/>
    <mergeCell ref="A2:A3"/>
    <mergeCell ref="A4:A6"/>
    <mergeCell ref="A10:A11"/>
    <mergeCell ref="B2:B3"/>
    <mergeCell ref="B4:B5"/>
    <mergeCell ref="B10:B11"/>
    <mergeCell ref="C2:C3"/>
    <mergeCell ref="C10:C11"/>
    <mergeCell ref="D2:D3"/>
    <mergeCell ref="D10:D11"/>
    <mergeCell ref="J2:J3"/>
    <mergeCell ref="J10:J11"/>
    <mergeCell ref="K2:K3"/>
    <mergeCell ref="K10:K11"/>
    <mergeCell ref="Q2:Q3"/>
  </mergeCell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VORME</vt:lpstr>
      <vt:lpstr>数量配比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2024-03-21T08:22:00Z</dcterms:created>
  <dcterms:modified xsi:type="dcterms:W3CDTF">2025-05-07T08:20:51Z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C2281A0A1F3E4DBA8A63BFA2B1836BD9_12</vt:lpwstr>
  </property>
  <property fmtid="{D5CDD505-2E9C-101B-9397-08002B2CF9AE}" pid="3" name="KSOProductBuildVer">
    <vt:lpwstr>2052-12.1.0.20784</vt:lpwstr>
  </property>
</Properties>
</file>