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Sheet1!$A$1:$V$76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<sst xmlns="http://schemas.openxmlformats.org/spreadsheetml/2006/main" count="325" uniqueCount="69">
  <si>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</si>
  <si>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</si>
  <si>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</si>
  <si>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</si>
  <si>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</si>
  <si>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</si>
  <si>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</si>
  <si>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</si>
  <si>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</si>
  <si>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</si>
  <si>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</si>
  <si>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</si>
  <si>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</si>
  <si>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</si>
  <si>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</si>
  <si>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</si>
  <si>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</si>
  <si>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</si>
  <si>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</si>
  <si>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</si>
  <si>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</si>
  <si>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</si>
  <si>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</si>
  <si>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</si>
  <si>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</si>
  <si>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</si>
  <si>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</si>
  <si>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</si>
  <si>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</si>
  <si>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</si>
  <si>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</si>
  <si>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</si>
  <si>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</si>
  <si>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</si>
  <si>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F2700AX</t>
  </si>
  <si>
    <t>1-5</t>
  </si>
  <si>
    <t>GR184-LT.GREY</t>
  </si>
  <si>
    <t>1-6</t>
  </si>
  <si>
    <t>BK81-BLACK</t>
  </si>
  <si>
    <t>7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</si>
  <si>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</si>
  <si>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</si>
  <si>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</si>
  <si>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</si>
  <si>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</si>
  <si>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</si>
  <si>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</si>
  <si>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</si>
  <si>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</si>
  <si>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</si>
  <si>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</si>
  <si>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</si>
  <si>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</si>
  <si>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</si>
  <si>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</si>
  <si>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</si>
  <si>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</si>
  <si>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1-11</t>
  </si>
  <si>
    <t>12</t>
  </si>
  <si>
    <t>1-13</t>
  </si>
  <si>
    <t>1-12</t>
  </si>
  <si>
    <t>13</t>
  </si>
  <si>
    <t>1-24</t>
  </si>
  <si>
    <t>1-27</t>
  </si>
  <si>
    <t>1-9</t>
  </si>
  <si>
    <t>1-10</t>
  </si>
  <si>
    <t>11</t>
  </si>
  <si>
    <t>1-25</t>
  </si>
  <si>
    <t>1-28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</si>
</sst>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2"/>
      <name val="宋体"/>
      <charset val="0"/>
    </font>
    <font>
      <sz val="9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60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9" fontId="3" fillId="0" borderId="0" xfId="49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76"/>
  <sheetViews>
    <sheetView showRowColHeaders="0" tabSelected="1" view="pageBreakPreview" zoomScaleNormal="85" topLeftCell="A55" workbookViewId="0">
      <selection activeCell="D73" sqref="D73:D74"/>
    </sheetView>
  </sheetViews>
  <sheetFormatPr defaultColWidth="9.78181818181818" defaultRowHeight="15"/>
  <cols>
    <col min="1" max="1" width="16" style="3" customWidth="1"/>
    <col min="2" max="2" width="30.1090909090909" style="3" customWidth="1"/>
    <col min="3" max="3" width="12.1090909090909" style="4" customWidth="1"/>
    <col min="4" max="4" width="13.0090909090909" style="3" customWidth="1"/>
    <col min="5" max="5" width="27.6636363636364" style="3" customWidth="1"/>
    <col min="6" max="12" width="9.10909090909091" style="3" customWidth="1"/>
    <col min="13" max="13" width="5.66363636363636" style="3" customWidth="1"/>
    <col min="14" max="14" width="9" style="3" customWidth="1"/>
    <col min="15" max="15" width="10" style="5" customWidth="1"/>
    <col min="16" max="16" width="8.66363636363636" style="3" customWidth="1"/>
    <col min="17" max="17" width="7.33636363636364" style="3" customWidth="1"/>
    <col min="18" max="18" width="8.55454545454545" style="3" customWidth="1"/>
    <col min="19" max="20" width="8.88181818181818" style="3" customWidth="1"/>
    <col min="21" max="21" width="10.3363636363636" style="3" customWidth="1"/>
    <col min="22" max="22" width="9" style="3" customWidth="1"/>
    <col min="23" max="16384" width="9.78181818181818" style="3"/>
  </cols>
  <sheetData>
    <row r="1" s="1" customFormat="1" spans="1:21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  <c r="P1" s="3"/>
      <c r="Q1" s="3"/>
      <c r="R1" s="3"/>
      <c r="S1" s="3"/>
      <c r="T1" s="3"/>
      <c r="U1" s="3"/>
    </row>
    <row r="2" s="1" customFormat="1" ht="12.5" spans="1:21">
      <c r="A2" s="6" t="s">
        <v>0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9"/>
      <c r="P2" s="6"/>
      <c r="Q2" s="6"/>
      <c r="R2" s="6"/>
      <c r="S2" s="6"/>
      <c r="T2" s="6"/>
      <c r="U2" s="6"/>
    </row>
    <row r="3" s="1" customFormat="1" ht="12.5" spans="1:2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1" customFormat="1" ht="13" spans="1:15">
      <c r="A4" s="60" t="s">
        <v>2</v>
      </c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40"/>
    </row>
    <row r="5" s="1" customFormat="1" ht="20" spans="1:21">
      <c r="A5" s="10" t="s">
        <v>3</v>
      </c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1"/>
      <c r="P5" s="10"/>
      <c r="Q5" s="10"/>
      <c r="R5" s="10"/>
      <c r="S5" s="10"/>
      <c r="T5" s="10"/>
      <c r="U5" s="10"/>
    </row>
    <row r="6" s="2" customFormat="1" ht="19.5" customHeight="1" spans="1:21">
      <c r="A6" s="3"/>
      <c r="B6" s="12"/>
      <c r="C6" s="13"/>
      <c r="D6" s="12"/>
      <c r="F6" s="12"/>
      <c r="G6" s="12"/>
      <c r="H6" s="12"/>
      <c r="I6" s="12"/>
      <c r="J6" s="12"/>
      <c r="K6" s="12"/>
      <c r="L6" s="12"/>
      <c r="M6" s="12"/>
      <c r="N6" s="42" t="s">
        <v>4</v>
      </c>
      <c r="O6" s="42"/>
      <c r="P6" s="15"/>
      <c r="Q6" s="53"/>
      <c r="R6" s="53"/>
      <c r="S6" s="53"/>
      <c r="T6" s="53"/>
      <c r="U6" s="53"/>
    </row>
    <row r="7" s="3" customFormat="1" ht="15.5" spans="1:19">
      <c r="A7" s="14"/>
      <c r="B7" s="15"/>
      <c r="C7" s="16"/>
      <c r="D7" s="15"/>
      <c r="E7" s="15"/>
      <c r="F7" s="14"/>
      <c r="G7" s="14"/>
      <c r="H7" s="14"/>
      <c r="I7" s="14"/>
      <c r="J7" s="14"/>
      <c r="K7" s="14"/>
      <c r="L7" s="43"/>
      <c r="M7" s="43"/>
      <c r="N7" s="15" t="s">
        <v>5</v>
      </c>
      <c r="O7" s="43"/>
      <c r="P7" s="15"/>
      <c r="Q7" s="15"/>
      <c r="R7" s="15"/>
      <c r="S7" s="43"/>
    </row>
    <row r="8" s="3" customFormat="1" ht="15.5" spans="1:22">
      <c r="A8" s="17"/>
      <c r="B8" s="18"/>
      <c r="C8" s="19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7"/>
      <c r="P8" s="35" t="s">
        <v>6</v>
      </c>
      <c r="Q8" s="54"/>
      <c r="R8" s="54"/>
      <c r="S8" s="54"/>
      <c r="T8" s="54"/>
      <c r="U8" s="54"/>
      <c r="V8" s="51"/>
    </row>
    <row r="9" s="3" customFormat="1" spans="1:22">
      <c r="A9" s="20"/>
      <c r="B9" s="21"/>
      <c r="C9" s="22"/>
      <c r="D9" s="23"/>
      <c r="E9" s="23"/>
      <c r="F9" s="24"/>
      <c r="G9" s="24"/>
      <c r="H9" s="24"/>
      <c r="I9" s="24"/>
      <c r="J9" s="24"/>
      <c r="K9" s="24"/>
      <c r="L9" s="24"/>
      <c r="M9" s="23"/>
      <c r="N9" s="44"/>
      <c r="O9" s="31"/>
      <c r="P9" s="45" t="s">
        <v>7</v>
      </c>
      <c r="Q9" s="55"/>
      <c r="R9" s="56"/>
      <c r="S9" s="23"/>
      <c r="T9" s="23"/>
      <c r="U9" s="23"/>
      <c r="V9" s="57"/>
    </row>
    <row r="10" s="3" customFormat="1" ht="43" spans="1:22">
      <c r="A10" s="25" t="s">
        <v>8</v>
      </c>
      <c r="B10" s="26" t="s">
        <v>9</v>
      </c>
      <c r="C10" s="22" t="s">
        <v>10</v>
      </c>
      <c r="D10" s="23" t="s">
        <v>11</v>
      </c>
      <c r="E10" s="27" t="s">
        <v>12</v>
      </c>
      <c r="F10" s="28"/>
      <c r="G10" s="28"/>
      <c r="H10" s="28"/>
      <c r="I10" s="28"/>
      <c r="J10" s="28"/>
      <c r="K10" s="28"/>
      <c r="L10" s="28"/>
      <c r="M10" s="23" t="s">
        <v>13</v>
      </c>
      <c r="N10" s="44"/>
      <c r="O10" s="31"/>
      <c r="P10" s="26" t="s">
        <v>14</v>
      </c>
      <c r="Q10" s="26" t="s">
        <v>15</v>
      </c>
      <c r="R10" s="26" t="s">
        <v>16</v>
      </c>
      <c r="S10" s="27" t="s">
        <v>17</v>
      </c>
      <c r="T10" s="27" t="s">
        <v>18</v>
      </c>
      <c r="U10" s="27" t="s">
        <v>19</v>
      </c>
      <c r="V10" s="27" t="s">
        <v>20</v>
      </c>
    </row>
    <row r="11" s="3" customFormat="1" ht="57.5" spans="1:22">
      <c r="A11" s="29"/>
      <c r="B11" s="30"/>
      <c r="C11" s="31" t="s">
        <v>21</v>
      </c>
      <c r="D11" s="31" t="s">
        <v>22</v>
      </c>
      <c r="E11" s="23" t="s">
        <v>23</v>
      </c>
      <c r="F11" s="22" t="s">
        <v>24</v>
      </c>
      <c r="G11" s="22" t="s">
        <v>25</v>
      </c>
      <c r="H11" s="22" t="s">
        <v>26</v>
      </c>
      <c r="I11" s="22" t="s">
        <v>27</v>
      </c>
      <c r="J11" s="46" t="s">
        <v>28</v>
      </c>
      <c r="K11" s="46" t="s">
        <v>29</v>
      </c>
      <c r="L11" s="46"/>
      <c r="M11" s="47" t="s">
        <v>30</v>
      </c>
      <c r="N11" s="47" t="s">
        <v>31</v>
      </c>
      <c r="O11" s="31" t="s">
        <v>32</v>
      </c>
      <c r="P11" s="30"/>
      <c r="Q11" s="30"/>
      <c r="R11" s="30"/>
      <c r="S11" s="23" t="s">
        <v>33</v>
      </c>
      <c r="T11" s="23" t="s">
        <v>33</v>
      </c>
      <c r="U11" s="23" t="s">
        <v>33</v>
      </c>
      <c r="V11" s="23" t="s">
        <v>33</v>
      </c>
    </row>
    <row r="12" s="3" customFormat="1" ht="25.95" customHeight="1" spans="1:22">
      <c r="A12" s="32">
        <v>1611654</v>
      </c>
      <c r="B12" s="32" t="s">
        <v>34</v>
      </c>
      <c r="C12" s="22" t="s">
        <v>35</v>
      </c>
      <c r="D12" s="33">
        <v>12</v>
      </c>
      <c r="E12" s="32" t="s">
        <v>36</v>
      </c>
      <c r="F12" s="32">
        <v>2</v>
      </c>
      <c r="G12" s="32">
        <v>3</v>
      </c>
      <c r="H12" s="32">
        <v>3</v>
      </c>
      <c r="I12" s="32">
        <v>2</v>
      </c>
      <c r="J12" s="32">
        <v>1</v>
      </c>
      <c r="K12" s="32">
        <v>0</v>
      </c>
      <c r="L12" s="32"/>
      <c r="M12" s="48">
        <f>SUM(F12:K12)</f>
        <v>11</v>
      </c>
      <c r="N12" s="49">
        <v>2</v>
      </c>
      <c r="O12" s="48">
        <f>M12*N12*D12</f>
        <v>264</v>
      </c>
      <c r="P12" s="50">
        <v>0.6</v>
      </c>
      <c r="Q12" s="50">
        <v>0.4</v>
      </c>
      <c r="R12" s="50">
        <v>0.38</v>
      </c>
      <c r="S12" s="32"/>
      <c r="T12" s="50">
        <f>S12*D12</f>
        <v>0</v>
      </c>
      <c r="U12" s="32">
        <v>12</v>
      </c>
      <c r="V12" s="58">
        <f>U12*D12</f>
        <v>144</v>
      </c>
    </row>
    <row r="13" s="3" customFormat="1" ht="25.95" customHeight="1" spans="1:22">
      <c r="A13" s="32">
        <v>1611654</v>
      </c>
      <c r="B13" s="32" t="s">
        <v>34</v>
      </c>
      <c r="C13" s="22" t="s">
        <v>37</v>
      </c>
      <c r="D13" s="33">
        <v>12</v>
      </c>
      <c r="E13" s="32" t="s">
        <v>38</v>
      </c>
      <c r="F13" s="32">
        <v>2</v>
      </c>
      <c r="G13" s="32">
        <v>3</v>
      </c>
      <c r="H13" s="32">
        <v>3</v>
      </c>
      <c r="I13" s="32">
        <v>2</v>
      </c>
      <c r="J13" s="32">
        <v>1</v>
      </c>
      <c r="K13" s="32">
        <v>0</v>
      </c>
      <c r="L13" s="32"/>
      <c r="M13" s="48">
        <f>SUM(F13:K13)</f>
        <v>11</v>
      </c>
      <c r="N13" s="49">
        <v>2</v>
      </c>
      <c r="O13" s="48">
        <f>M13*N13*D13</f>
        <v>264</v>
      </c>
      <c r="P13" s="50">
        <v>0.6</v>
      </c>
      <c r="Q13" s="50">
        <v>0.4</v>
      </c>
      <c r="R13" s="50">
        <v>0.38</v>
      </c>
      <c r="S13" s="32"/>
      <c r="T13" s="50">
        <f>S13*D13</f>
        <v>0</v>
      </c>
      <c r="U13" s="32">
        <v>12</v>
      </c>
      <c r="V13" s="58">
        <f>U13*D13</f>
        <v>144</v>
      </c>
    </row>
    <row r="14" s="3" customFormat="1" ht="25.95" customHeight="1" spans="1:22">
      <c r="A14" s="32">
        <v>1611654</v>
      </c>
      <c r="B14" s="32" t="s">
        <v>34</v>
      </c>
      <c r="C14" s="22" t="s">
        <v>39</v>
      </c>
      <c r="D14" s="33">
        <v>4</v>
      </c>
      <c r="E14" s="32" t="s">
        <v>38</v>
      </c>
      <c r="F14" s="32">
        <v>2</v>
      </c>
      <c r="G14" s="32">
        <v>3</v>
      </c>
      <c r="H14" s="32">
        <v>3</v>
      </c>
      <c r="I14" s="32">
        <v>2</v>
      </c>
      <c r="J14" s="32">
        <v>1</v>
      </c>
      <c r="K14" s="32">
        <v>0</v>
      </c>
      <c r="L14" s="32"/>
      <c r="M14" s="48">
        <f>SUM(F14:K14)</f>
        <v>11</v>
      </c>
      <c r="N14" s="49">
        <v>1</v>
      </c>
      <c r="O14" s="48">
        <f>M14*N14*D14</f>
        <v>44</v>
      </c>
      <c r="P14" s="50">
        <v>0.6</v>
      </c>
      <c r="Q14" s="50">
        <v>0.4</v>
      </c>
      <c r="R14" s="50">
        <v>0.2</v>
      </c>
      <c r="S14" s="32"/>
      <c r="T14" s="50">
        <f>S14*D14</f>
        <v>0</v>
      </c>
      <c r="U14" s="32">
        <v>6</v>
      </c>
      <c r="V14" s="58">
        <f>U14*D14</f>
        <v>24</v>
      </c>
    </row>
    <row r="15" s="3" customFormat="1" ht="15.5" spans="1:22">
      <c r="A15" s="34" t="s">
        <v>40</v>
      </c>
      <c r="B15" s="35"/>
      <c r="C15" s="36"/>
      <c r="D15" s="37">
        <f>SUM(D12:D14)</f>
        <v>28</v>
      </c>
      <c r="E15" s="35"/>
      <c r="F15" s="38"/>
      <c r="G15" s="38"/>
      <c r="H15" s="38"/>
      <c r="I15" s="38"/>
      <c r="J15" s="38"/>
      <c r="K15" s="38"/>
      <c r="L15" s="38"/>
      <c r="M15" s="51"/>
      <c r="N15" s="52"/>
      <c r="O15" s="37">
        <f>SUM(O12:O14)</f>
        <v>572</v>
      </c>
      <c r="P15" s="35"/>
      <c r="Q15" s="54"/>
      <c r="R15" s="54"/>
      <c r="S15" s="59"/>
      <c r="T15" s="34">
        <f>SUM(T12:T14)</f>
        <v>0</v>
      </c>
      <c r="U15" s="23"/>
      <c r="V15" s="34">
        <f>SUM(V12:V14)</f>
        <v>312</v>
      </c>
    </row>
    <row r="16" s="3" customFormat="1" spans="1:12">
      <c r="A16" s="5"/>
      <c r="F16" s="5"/>
      <c r="G16" s="5"/>
      <c r="H16" s="5"/>
      <c r="I16" s="5"/>
      <c r="J16" s="5"/>
      <c r="K16" s="5"/>
      <c r="L16" s="5"/>
    </row>
    <row r="17" s="3" customFormat="1" spans="1:12">
      <c r="A17" s="5"/>
      <c r="F17" s="5"/>
      <c r="G17" s="5"/>
      <c r="H17" s="5"/>
      <c r="I17" s="5"/>
      <c r="J17" s="5"/>
      <c r="K17" s="5"/>
      <c r="L17" s="5"/>
    </row>
    <row r="18" s="3" customFormat="1" ht="15.5" spans="1:22">
      <c r="A18" s="17"/>
      <c r="B18" s="18"/>
      <c r="C18" s="19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7"/>
      <c r="P18" s="35" t="s">
        <v>41</v>
      </c>
      <c r="Q18" s="54"/>
      <c r="R18" s="54"/>
      <c r="S18" s="54"/>
      <c r="T18" s="54"/>
      <c r="U18" s="54"/>
      <c r="V18" s="51"/>
    </row>
    <row r="19" s="3" customFormat="1" spans="1:22">
      <c r="A19" s="20"/>
      <c r="B19" s="21"/>
      <c r="C19" s="22"/>
      <c r="D19" s="23"/>
      <c r="E19" s="23"/>
      <c r="F19" s="24"/>
      <c r="G19" s="24"/>
      <c r="H19" s="24"/>
      <c r="I19" s="24"/>
      <c r="J19" s="24"/>
      <c r="K19" s="24"/>
      <c r="L19" s="24"/>
      <c r="M19" s="23"/>
      <c r="N19" s="44"/>
      <c r="O19" s="31"/>
      <c r="P19" s="45" t="s">
        <v>42</v>
      </c>
      <c r="Q19" s="55"/>
      <c r="R19" s="56"/>
      <c r="S19" s="23"/>
      <c r="T19" s="23"/>
      <c r="U19" s="23"/>
      <c r="V19" s="57"/>
    </row>
    <row r="20" s="3" customFormat="1" ht="29" spans="1:22">
      <c r="A20" s="25" t="s">
        <v>43</v>
      </c>
      <c r="B20" s="26" t="s">
        <v>44</v>
      </c>
      <c r="C20" s="22" t="s">
        <v>45</v>
      </c>
      <c r="D20" s="23" t="s">
        <v>45</v>
      </c>
      <c r="E20" s="27" t="s">
        <v>46</v>
      </c>
      <c r="F20" s="28"/>
      <c r="G20" s="28"/>
      <c r="H20" s="28"/>
      <c r="I20" s="28"/>
      <c r="J20" s="28"/>
      <c r="K20" s="28"/>
      <c r="L20" s="28"/>
      <c r="M20" s="23" t="s">
        <v>47</v>
      </c>
      <c r="N20" s="44"/>
      <c r="O20" s="31"/>
      <c r="P20" s="26" t="s">
        <v>48</v>
      </c>
      <c r="Q20" s="26" t="s">
        <v>49</v>
      </c>
      <c r="R20" s="26" t="s">
        <v>50</v>
      </c>
      <c r="S20" s="27" t="s">
        <v>51</v>
      </c>
      <c r="T20" s="27" t="s">
        <v>52</v>
      </c>
      <c r="U20" s="27" t="s">
        <v>53</v>
      </c>
      <c r="V20" s="27" t="s">
        <v>54</v>
      </c>
    </row>
    <row r="21" s="3" customFormat="1" ht="43.5" spans="1:22">
      <c r="A21" s="29"/>
      <c r="B21" s="30"/>
      <c r="C21" s="31" t="s">
        <v>21</v>
      </c>
      <c r="D21" s="31" t="s">
        <v>22</v>
      </c>
      <c r="E21" s="23" t="s">
        <v>23</v>
      </c>
      <c r="F21" s="22" t="s">
        <v>24</v>
      </c>
      <c r="G21" s="22" t="s">
        <v>25</v>
      </c>
      <c r="H21" s="22" t="s">
        <v>26</v>
      </c>
      <c r="I21" s="22" t="s">
        <v>27</v>
      </c>
      <c r="J21" s="46" t="s">
        <v>28</v>
      </c>
      <c r="K21" s="46" t="s">
        <v>29</v>
      </c>
      <c r="L21" s="46"/>
      <c r="M21" s="31" t="s">
        <v>22</v>
      </c>
      <c r="N21" s="47" t="s">
        <v>55</v>
      </c>
      <c r="O21" s="31" t="s">
        <v>56</v>
      </c>
      <c r="P21" s="30"/>
      <c r="Q21" s="30"/>
      <c r="R21" s="30"/>
      <c r="S21" s="23" t="s">
        <v>33</v>
      </c>
      <c r="T21" s="23" t="s">
        <v>33</v>
      </c>
      <c r="U21" s="23" t="s">
        <v>33</v>
      </c>
      <c r="V21" s="23" t="s">
        <v>33</v>
      </c>
    </row>
    <row r="22" s="3" customFormat="1" ht="25.95" customHeight="1" spans="1:22">
      <c r="A22" s="32">
        <v>1611655</v>
      </c>
      <c r="B22" s="32" t="s">
        <v>34</v>
      </c>
      <c r="C22" s="22" t="s">
        <v>57</v>
      </c>
      <c r="D22" s="33">
        <v>24</v>
      </c>
      <c r="E22" s="32" t="s">
        <v>36</v>
      </c>
      <c r="F22" s="32">
        <v>2</v>
      </c>
      <c r="G22" s="32">
        <v>3</v>
      </c>
      <c r="H22" s="32">
        <v>3</v>
      </c>
      <c r="I22" s="32">
        <v>2</v>
      </c>
      <c r="J22" s="32">
        <v>1</v>
      </c>
      <c r="K22" s="32">
        <v>0</v>
      </c>
      <c r="L22" s="32"/>
      <c r="M22" s="48">
        <f t="shared" ref="M22:M24" si="0">SUM(F22:K22)</f>
        <v>11</v>
      </c>
      <c r="N22" s="49">
        <v>2</v>
      </c>
      <c r="O22" s="48">
        <f t="shared" ref="O22:O24" si="1">M22*N22*D22</f>
        <v>528</v>
      </c>
      <c r="P22" s="50">
        <v>0.6</v>
      </c>
      <c r="Q22" s="50">
        <v>0.4</v>
      </c>
      <c r="R22" s="50">
        <v>0.38</v>
      </c>
      <c r="S22" s="32"/>
      <c r="T22" s="50">
        <f t="shared" ref="T22:T24" si="2">S22*D22</f>
        <v>0</v>
      </c>
      <c r="U22" s="32">
        <v>12</v>
      </c>
      <c r="V22" s="58">
        <f t="shared" ref="V22:V24" si="3">U22*D22</f>
        <v>288</v>
      </c>
    </row>
    <row r="23" s="3" customFormat="1" ht="25.95" customHeight="1" spans="1:22">
      <c r="A23" s="32">
        <v>1611655</v>
      </c>
      <c r="B23" s="32" t="s">
        <v>34</v>
      </c>
      <c r="C23" s="22" t="s">
        <v>58</v>
      </c>
      <c r="D23" s="33">
        <v>4</v>
      </c>
      <c r="E23" s="32" t="s">
        <v>36</v>
      </c>
      <c r="F23" s="32">
        <v>2</v>
      </c>
      <c r="G23" s="32">
        <v>3</v>
      </c>
      <c r="H23" s="32">
        <v>3</v>
      </c>
      <c r="I23" s="32">
        <v>2</v>
      </c>
      <c r="J23" s="32">
        <v>1</v>
      </c>
      <c r="K23" s="32">
        <v>0</v>
      </c>
      <c r="L23" s="32"/>
      <c r="M23" s="48">
        <f t="shared" si="0"/>
        <v>11</v>
      </c>
      <c r="N23" s="49">
        <v>1</v>
      </c>
      <c r="O23" s="48">
        <f t="shared" si="1"/>
        <v>44</v>
      </c>
      <c r="P23" s="50">
        <v>0.6</v>
      </c>
      <c r="Q23" s="50">
        <v>0.4</v>
      </c>
      <c r="R23" s="50">
        <v>0.2</v>
      </c>
      <c r="S23" s="32"/>
      <c r="T23" s="50">
        <f t="shared" si="2"/>
        <v>0</v>
      </c>
      <c r="U23" s="32">
        <v>6</v>
      </c>
      <c r="V23" s="58">
        <f t="shared" si="3"/>
        <v>24</v>
      </c>
    </row>
    <row r="24" s="3" customFormat="1" ht="25.95" customHeight="1" spans="1:22">
      <c r="A24" s="32">
        <v>1611655</v>
      </c>
      <c r="B24" s="32" t="s">
        <v>34</v>
      </c>
      <c r="C24" s="22" t="s">
        <v>59</v>
      </c>
      <c r="D24" s="33">
        <v>28</v>
      </c>
      <c r="E24" s="32" t="s">
        <v>38</v>
      </c>
      <c r="F24" s="32">
        <v>2</v>
      </c>
      <c r="G24" s="32">
        <v>3</v>
      </c>
      <c r="H24" s="32">
        <v>3</v>
      </c>
      <c r="I24" s="32">
        <v>2</v>
      </c>
      <c r="J24" s="32">
        <v>1</v>
      </c>
      <c r="K24" s="32">
        <v>0</v>
      </c>
      <c r="L24" s="32"/>
      <c r="M24" s="48">
        <f t="shared" si="0"/>
        <v>11</v>
      </c>
      <c r="N24" s="49">
        <v>2</v>
      </c>
      <c r="O24" s="48">
        <f t="shared" si="1"/>
        <v>616</v>
      </c>
      <c r="P24" s="50">
        <v>0.6</v>
      </c>
      <c r="Q24" s="50">
        <v>0.4</v>
      </c>
      <c r="R24" s="50">
        <v>0.38</v>
      </c>
      <c r="S24" s="32"/>
      <c r="T24" s="50">
        <f t="shared" si="2"/>
        <v>0</v>
      </c>
      <c r="U24" s="32">
        <v>12</v>
      </c>
      <c r="V24" s="58">
        <f t="shared" si="3"/>
        <v>336</v>
      </c>
    </row>
    <row r="25" s="3" customFormat="1" ht="15.5" spans="1:22">
      <c r="A25" s="34" t="s">
        <v>40</v>
      </c>
      <c r="B25" s="35"/>
      <c r="C25" s="36"/>
      <c r="D25" s="37">
        <f>SUM(D22:D24)</f>
        <v>56</v>
      </c>
      <c r="E25" s="35"/>
      <c r="F25" s="38"/>
      <c r="G25" s="38"/>
      <c r="H25" s="38"/>
      <c r="I25" s="38"/>
      <c r="J25" s="38"/>
      <c r="K25" s="38"/>
      <c r="L25" s="38"/>
      <c r="M25" s="51"/>
      <c r="N25" s="52"/>
      <c r="O25" s="37">
        <f>SUM(O22:O24)</f>
        <v>1188</v>
      </c>
      <c r="P25" s="35"/>
      <c r="Q25" s="54"/>
      <c r="R25" s="54"/>
      <c r="S25" s="59"/>
      <c r="T25" s="34">
        <f>SUM(T22:T24)</f>
        <v>0</v>
      </c>
      <c r="U25" s="23"/>
      <c r="V25" s="34">
        <f>SUM(V22:V24)</f>
        <v>648</v>
      </c>
    </row>
    <row r="26" s="3" customFormat="1" spans="1:12">
      <c r="A26" s="5"/>
      <c r="F26" s="5"/>
      <c r="G26" s="5"/>
      <c r="H26" s="5"/>
      <c r="I26" s="5"/>
      <c r="J26" s="5"/>
      <c r="K26" s="5"/>
      <c r="L26" s="5"/>
    </row>
    <row r="27" s="3" customFormat="1" ht="15.5" spans="1:22">
      <c r="A27" s="17"/>
      <c r="B27" s="18"/>
      <c r="C27" s="19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7"/>
      <c r="P27" s="35" t="s">
        <v>41</v>
      </c>
      <c r="Q27" s="54"/>
      <c r="R27" s="54"/>
      <c r="S27" s="54"/>
      <c r="T27" s="54"/>
      <c r="U27" s="54"/>
      <c r="V27" s="51"/>
    </row>
    <row r="28" s="3" customFormat="1" spans="1:22">
      <c r="A28" s="20"/>
      <c r="B28" s="21"/>
      <c r="C28" s="22"/>
      <c r="D28" s="23"/>
      <c r="E28" s="23"/>
      <c r="F28" s="24"/>
      <c r="G28" s="24"/>
      <c r="H28" s="24"/>
      <c r="I28" s="24"/>
      <c r="J28" s="24"/>
      <c r="K28" s="24"/>
      <c r="L28" s="24"/>
      <c r="M28" s="23"/>
      <c r="N28" s="44"/>
      <c r="O28" s="31"/>
      <c r="P28" s="45" t="s">
        <v>42</v>
      </c>
      <c r="Q28" s="55"/>
      <c r="R28" s="56"/>
      <c r="S28" s="23"/>
      <c r="T28" s="23"/>
      <c r="U28" s="23"/>
      <c r="V28" s="57"/>
    </row>
    <row r="29" s="3" customFormat="1" ht="29" spans="1:22">
      <c r="A29" s="25" t="s">
        <v>43</v>
      </c>
      <c r="B29" s="26" t="s">
        <v>44</v>
      </c>
      <c r="C29" s="22" t="s">
        <v>45</v>
      </c>
      <c r="D29" s="23" t="s">
        <v>45</v>
      </c>
      <c r="E29" s="27" t="s">
        <v>46</v>
      </c>
      <c r="F29" s="28"/>
      <c r="G29" s="28"/>
      <c r="H29" s="28"/>
      <c r="I29" s="28"/>
      <c r="J29" s="28"/>
      <c r="K29" s="28"/>
      <c r="L29" s="28"/>
      <c r="M29" s="23" t="s">
        <v>47</v>
      </c>
      <c r="N29" s="44"/>
      <c r="O29" s="31"/>
      <c r="P29" s="26" t="s">
        <v>48</v>
      </c>
      <c r="Q29" s="26" t="s">
        <v>49</v>
      </c>
      <c r="R29" s="26" t="s">
        <v>50</v>
      </c>
      <c r="S29" s="27" t="s">
        <v>51</v>
      </c>
      <c r="T29" s="27" t="s">
        <v>52</v>
      </c>
      <c r="U29" s="27" t="s">
        <v>53</v>
      </c>
      <c r="V29" s="27" t="s">
        <v>54</v>
      </c>
    </row>
    <row r="30" s="3" customFormat="1" ht="43.5" spans="1:22">
      <c r="A30" s="29"/>
      <c r="B30" s="30"/>
      <c r="C30" s="31" t="s">
        <v>21</v>
      </c>
      <c r="D30" s="31" t="s">
        <v>22</v>
      </c>
      <c r="E30" s="23" t="s">
        <v>23</v>
      </c>
      <c r="F30" s="22" t="s">
        <v>24</v>
      </c>
      <c r="G30" s="22" t="s">
        <v>25</v>
      </c>
      <c r="H30" s="22" t="s">
        <v>26</v>
      </c>
      <c r="I30" s="22" t="s">
        <v>27</v>
      </c>
      <c r="J30" s="46" t="s">
        <v>28</v>
      </c>
      <c r="K30" s="46" t="s">
        <v>29</v>
      </c>
      <c r="L30" s="46"/>
      <c r="M30" s="31" t="s">
        <v>22</v>
      </c>
      <c r="N30" s="47" t="s">
        <v>55</v>
      </c>
      <c r="O30" s="31" t="s">
        <v>56</v>
      </c>
      <c r="P30" s="30"/>
      <c r="Q30" s="30"/>
      <c r="R30" s="30"/>
      <c r="S30" s="23" t="s">
        <v>33</v>
      </c>
      <c r="T30" s="23" t="s">
        <v>33</v>
      </c>
      <c r="U30" s="23" t="s">
        <v>33</v>
      </c>
      <c r="V30" s="23" t="s">
        <v>33</v>
      </c>
    </row>
    <row r="31" s="3" customFormat="1" ht="25.95" customHeight="1" spans="1:22">
      <c r="A31" s="32">
        <v>1611656</v>
      </c>
      <c r="B31" s="32" t="s">
        <v>34</v>
      </c>
      <c r="C31" s="22" t="s">
        <v>57</v>
      </c>
      <c r="D31" s="33">
        <v>24</v>
      </c>
      <c r="E31" s="32" t="s">
        <v>36</v>
      </c>
      <c r="F31" s="32">
        <v>2</v>
      </c>
      <c r="G31" s="32">
        <v>3</v>
      </c>
      <c r="H31" s="32">
        <v>3</v>
      </c>
      <c r="I31" s="32">
        <v>2</v>
      </c>
      <c r="J31" s="32">
        <v>1</v>
      </c>
      <c r="K31" s="32">
        <v>0</v>
      </c>
      <c r="L31" s="32"/>
      <c r="M31" s="48">
        <f>SUM(F31:K31)</f>
        <v>11</v>
      </c>
      <c r="N31" s="49">
        <v>2</v>
      </c>
      <c r="O31" s="48">
        <f>M31*N31*D31</f>
        <v>528</v>
      </c>
      <c r="P31" s="50">
        <v>0.6</v>
      </c>
      <c r="Q31" s="50">
        <v>0.4</v>
      </c>
      <c r="R31" s="50">
        <v>0.38</v>
      </c>
      <c r="S31" s="32"/>
      <c r="T31" s="50">
        <f>S31*D31</f>
        <v>0</v>
      </c>
      <c r="U31" s="32">
        <v>12</v>
      </c>
      <c r="V31" s="58">
        <f>U31*D31</f>
        <v>288</v>
      </c>
    </row>
    <row r="32" s="3" customFormat="1" ht="25.95" customHeight="1" spans="1:22">
      <c r="A32" s="32">
        <v>1611656</v>
      </c>
      <c r="B32" s="32" t="s">
        <v>34</v>
      </c>
      <c r="C32" s="22" t="s">
        <v>60</v>
      </c>
      <c r="D32" s="33">
        <v>26</v>
      </c>
      <c r="E32" s="32" t="s">
        <v>38</v>
      </c>
      <c r="F32" s="32">
        <v>2</v>
      </c>
      <c r="G32" s="32">
        <v>3</v>
      </c>
      <c r="H32" s="32">
        <v>3</v>
      </c>
      <c r="I32" s="32">
        <v>2</v>
      </c>
      <c r="J32" s="32">
        <v>1</v>
      </c>
      <c r="K32" s="32">
        <v>0</v>
      </c>
      <c r="L32" s="32"/>
      <c r="M32" s="48">
        <f>SUM(F32:K32)</f>
        <v>11</v>
      </c>
      <c r="N32" s="49">
        <v>2</v>
      </c>
      <c r="O32" s="48">
        <f>M32*N32*D32</f>
        <v>572</v>
      </c>
      <c r="P32" s="50">
        <v>0.6</v>
      </c>
      <c r="Q32" s="50">
        <v>0.4</v>
      </c>
      <c r="R32" s="50">
        <v>0.38</v>
      </c>
      <c r="S32" s="32"/>
      <c r="T32" s="50">
        <f>S32*D32</f>
        <v>0</v>
      </c>
      <c r="U32" s="32">
        <v>12</v>
      </c>
      <c r="V32" s="58">
        <f>U32*D32</f>
        <v>312</v>
      </c>
    </row>
    <row r="33" s="3" customFormat="1" ht="25.95" customHeight="1" spans="1:22">
      <c r="A33" s="32">
        <v>1611656</v>
      </c>
      <c r="B33" s="32" t="s">
        <v>34</v>
      </c>
      <c r="C33" s="22" t="s">
        <v>61</v>
      </c>
      <c r="D33" s="33">
        <v>4</v>
      </c>
      <c r="E33" s="32" t="s">
        <v>38</v>
      </c>
      <c r="F33" s="32">
        <v>2</v>
      </c>
      <c r="G33" s="32">
        <v>3</v>
      </c>
      <c r="H33" s="32">
        <v>3</v>
      </c>
      <c r="I33" s="32">
        <v>2</v>
      </c>
      <c r="J33" s="32">
        <v>1</v>
      </c>
      <c r="K33" s="32">
        <v>0</v>
      </c>
      <c r="L33" s="32"/>
      <c r="M33" s="48">
        <f>SUM(F33:K33)</f>
        <v>11</v>
      </c>
      <c r="N33" s="49">
        <v>1</v>
      </c>
      <c r="O33" s="48">
        <f>M33*N33*D33</f>
        <v>44</v>
      </c>
      <c r="P33" s="50">
        <v>0.6</v>
      </c>
      <c r="Q33" s="50">
        <v>0.4</v>
      </c>
      <c r="R33" s="50">
        <v>0.2</v>
      </c>
      <c r="S33" s="32"/>
      <c r="T33" s="50">
        <f>S33*D33</f>
        <v>0</v>
      </c>
      <c r="U33" s="32">
        <v>6</v>
      </c>
      <c r="V33" s="58">
        <f>U33*D33</f>
        <v>24</v>
      </c>
    </row>
    <row r="34" s="3" customFormat="1" ht="15.5" spans="1:22">
      <c r="A34" s="34" t="s">
        <v>40</v>
      </c>
      <c r="B34" s="35"/>
      <c r="C34" s="36"/>
      <c r="D34" s="37">
        <f>SUM(D31:D33)</f>
        <v>54</v>
      </c>
      <c r="E34" s="35"/>
      <c r="F34" s="38"/>
      <c r="G34" s="38"/>
      <c r="H34" s="38"/>
      <c r="I34" s="38"/>
      <c r="J34" s="38"/>
      <c r="K34" s="38"/>
      <c r="L34" s="38"/>
      <c r="M34" s="51"/>
      <c r="N34" s="52"/>
      <c r="O34" s="37">
        <f>SUM(O31:O33)</f>
        <v>1144</v>
      </c>
      <c r="P34" s="35"/>
      <c r="Q34" s="54"/>
      <c r="R34" s="54"/>
      <c r="S34" s="59"/>
      <c r="T34" s="34">
        <f>SUM(T31:T32)</f>
        <v>0</v>
      </c>
      <c r="U34" s="23"/>
      <c r="V34" s="34">
        <f>SUM(V31:V33)</f>
        <v>624</v>
      </c>
    </row>
    <row r="35" s="3" customFormat="1" spans="1:12">
      <c r="A35" s="5"/>
      <c r="F35" s="5"/>
      <c r="G35" s="5"/>
      <c r="H35" s="5"/>
      <c r="I35" s="5"/>
      <c r="J35" s="5"/>
      <c r="K35" s="5"/>
      <c r="L35" s="5"/>
    </row>
    <row r="36" s="3" customFormat="1" ht="15.5" spans="1:22">
      <c r="A36" s="17"/>
      <c r="B36" s="18"/>
      <c r="C36" s="19"/>
      <c r="D36" s="18"/>
      <c r="E36" s="18"/>
      <c r="F36" s="17"/>
      <c r="G36" s="17"/>
      <c r="H36" s="17"/>
      <c r="I36" s="17"/>
      <c r="J36" s="17"/>
      <c r="K36" s="17"/>
      <c r="L36" s="17"/>
      <c r="M36" s="18"/>
      <c r="N36" s="18"/>
      <c r="O36" s="17"/>
      <c r="P36" s="35" t="s">
        <v>41</v>
      </c>
      <c r="Q36" s="54"/>
      <c r="R36" s="54"/>
      <c r="S36" s="54"/>
      <c r="T36" s="54"/>
      <c r="U36" s="54"/>
      <c r="V36" s="51"/>
    </row>
    <row r="37" s="3" customFormat="1" spans="1:22">
      <c r="A37" s="20"/>
      <c r="B37" s="21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3"/>
      <c r="N37" s="44"/>
      <c r="O37" s="31"/>
      <c r="P37" s="45" t="s">
        <v>42</v>
      </c>
      <c r="Q37" s="55"/>
      <c r="R37" s="56"/>
      <c r="S37" s="23"/>
      <c r="T37" s="23"/>
      <c r="U37" s="23"/>
      <c r="V37" s="57"/>
    </row>
    <row r="38" s="3" customFormat="1" ht="29" spans="1:22">
      <c r="A38" s="25" t="s">
        <v>43</v>
      </c>
      <c r="B38" s="26" t="s">
        <v>44</v>
      </c>
      <c r="C38" s="22" t="s">
        <v>45</v>
      </c>
      <c r="D38" s="23" t="s">
        <v>45</v>
      </c>
      <c r="E38" s="27" t="s">
        <v>46</v>
      </c>
      <c r="F38" s="28"/>
      <c r="G38" s="28"/>
      <c r="H38" s="28"/>
      <c r="I38" s="28"/>
      <c r="J38" s="28"/>
      <c r="K38" s="28"/>
      <c r="L38" s="28"/>
      <c r="M38" s="23" t="s">
        <v>47</v>
      </c>
      <c r="N38" s="44"/>
      <c r="O38" s="31"/>
      <c r="P38" s="26" t="s">
        <v>48</v>
      </c>
      <c r="Q38" s="26" t="s">
        <v>49</v>
      </c>
      <c r="R38" s="26" t="s">
        <v>50</v>
      </c>
      <c r="S38" s="27" t="s">
        <v>51</v>
      </c>
      <c r="T38" s="27" t="s">
        <v>52</v>
      </c>
      <c r="U38" s="27" t="s">
        <v>53</v>
      </c>
      <c r="V38" s="27" t="s">
        <v>54</v>
      </c>
    </row>
    <row r="39" s="3" customFormat="1" ht="43.5" spans="1:22">
      <c r="A39" s="29"/>
      <c r="B39" s="30"/>
      <c r="C39" s="31" t="s">
        <v>21</v>
      </c>
      <c r="D39" s="31" t="s">
        <v>22</v>
      </c>
      <c r="E39" s="23" t="s">
        <v>23</v>
      </c>
      <c r="F39" s="22" t="s">
        <v>24</v>
      </c>
      <c r="G39" s="22" t="s">
        <v>25</v>
      </c>
      <c r="H39" s="22" t="s">
        <v>26</v>
      </c>
      <c r="I39" s="22" t="s">
        <v>27</v>
      </c>
      <c r="J39" s="46" t="s">
        <v>28</v>
      </c>
      <c r="K39" s="46" t="s">
        <v>29</v>
      </c>
      <c r="L39" s="46"/>
      <c r="M39" s="31" t="s">
        <v>22</v>
      </c>
      <c r="N39" s="47" t="s">
        <v>55</v>
      </c>
      <c r="O39" s="31" t="s">
        <v>56</v>
      </c>
      <c r="P39" s="30"/>
      <c r="Q39" s="30"/>
      <c r="R39" s="30"/>
      <c r="S39" s="23" t="s">
        <v>33</v>
      </c>
      <c r="T39" s="23" t="s">
        <v>33</v>
      </c>
      <c r="U39" s="23" t="s">
        <v>33</v>
      </c>
      <c r="V39" s="23" t="s">
        <v>33</v>
      </c>
    </row>
    <row r="40" s="3" customFormat="1" ht="25.95" customHeight="1" spans="1:22">
      <c r="A40" s="32">
        <v>1611657</v>
      </c>
      <c r="B40" s="32" t="s">
        <v>34</v>
      </c>
      <c r="C40" s="22" t="s">
        <v>62</v>
      </c>
      <c r="D40" s="33">
        <v>50</v>
      </c>
      <c r="E40" s="32" t="s">
        <v>36</v>
      </c>
      <c r="F40" s="32">
        <v>2</v>
      </c>
      <c r="G40" s="32">
        <v>3</v>
      </c>
      <c r="H40" s="32">
        <v>3</v>
      </c>
      <c r="I40" s="32">
        <v>2</v>
      </c>
      <c r="J40" s="32">
        <v>1</v>
      </c>
      <c r="K40" s="32">
        <v>0</v>
      </c>
      <c r="L40" s="32"/>
      <c r="M40" s="48">
        <f>SUM(F40:K40)</f>
        <v>11</v>
      </c>
      <c r="N40" s="49">
        <v>2</v>
      </c>
      <c r="O40" s="48">
        <f>M40*N40*D40</f>
        <v>1100</v>
      </c>
      <c r="P40" s="50">
        <v>0.6</v>
      </c>
      <c r="Q40" s="50">
        <v>0.4</v>
      </c>
      <c r="R40" s="50">
        <v>0.38</v>
      </c>
      <c r="S40" s="32"/>
      <c r="T40" s="50">
        <f>S40*D40</f>
        <v>0</v>
      </c>
      <c r="U40" s="32">
        <v>12</v>
      </c>
      <c r="V40" s="58">
        <f>U40*D40</f>
        <v>600</v>
      </c>
    </row>
    <row r="41" s="3" customFormat="1" ht="25.95" customHeight="1" spans="1:22">
      <c r="A41" s="32">
        <v>1611657</v>
      </c>
      <c r="B41" s="32" t="s">
        <v>34</v>
      </c>
      <c r="C41" s="22" t="s">
        <v>63</v>
      </c>
      <c r="D41" s="33">
        <v>56</v>
      </c>
      <c r="E41" s="32" t="s">
        <v>38</v>
      </c>
      <c r="F41" s="32">
        <v>2</v>
      </c>
      <c r="G41" s="32">
        <v>3</v>
      </c>
      <c r="H41" s="32">
        <v>3</v>
      </c>
      <c r="I41" s="32">
        <v>2</v>
      </c>
      <c r="J41" s="32">
        <v>0</v>
      </c>
      <c r="K41" s="32">
        <v>0</v>
      </c>
      <c r="L41" s="32"/>
      <c r="M41" s="48">
        <f>SUM(F41:K41)</f>
        <v>10</v>
      </c>
      <c r="N41" s="49">
        <v>2</v>
      </c>
      <c r="O41" s="48">
        <f>M41*N41*D41</f>
        <v>1120</v>
      </c>
      <c r="P41" s="50">
        <v>0.6</v>
      </c>
      <c r="Q41" s="50">
        <v>0.4</v>
      </c>
      <c r="R41" s="50">
        <v>0.38</v>
      </c>
      <c r="S41" s="32"/>
      <c r="T41" s="50">
        <f>S41*D41</f>
        <v>0</v>
      </c>
      <c r="U41" s="32">
        <v>12</v>
      </c>
      <c r="V41" s="58">
        <f>U41*D41</f>
        <v>672</v>
      </c>
    </row>
    <row r="42" s="3" customFormat="1" ht="15.5" spans="1:22">
      <c r="A42" s="34" t="s">
        <v>40</v>
      </c>
      <c r="B42" s="35"/>
      <c r="C42" s="36"/>
      <c r="D42" s="37">
        <f>SUM(D40:D41)</f>
        <v>106</v>
      </c>
      <c r="E42" s="35"/>
      <c r="F42" s="38"/>
      <c r="G42" s="38"/>
      <c r="H42" s="38"/>
      <c r="I42" s="38"/>
      <c r="J42" s="38"/>
      <c r="K42" s="38"/>
      <c r="L42" s="38"/>
      <c r="M42" s="51"/>
      <c r="N42" s="52"/>
      <c r="O42" s="37">
        <f>SUM(O40:O41)</f>
        <v>2220</v>
      </c>
      <c r="P42" s="35"/>
      <c r="Q42" s="54"/>
      <c r="R42" s="54"/>
      <c r="S42" s="59"/>
      <c r="T42" s="34">
        <f>SUM(T40:T41)</f>
        <v>0</v>
      </c>
      <c r="U42" s="23"/>
      <c r="V42" s="34">
        <f>SUM(V40:V41)</f>
        <v>1272</v>
      </c>
    </row>
    <row r="43" s="3" customFormat="1" spans="1:12">
      <c r="A43" s="5"/>
      <c r="F43" s="5"/>
      <c r="G43" s="5"/>
      <c r="H43" s="5"/>
      <c r="I43" s="5"/>
      <c r="J43" s="5"/>
      <c r="K43" s="5"/>
      <c r="L43" s="5"/>
    </row>
    <row r="44" s="3" customFormat="1" ht="15.5" spans="1:22">
      <c r="A44" s="17"/>
      <c r="B44" s="18"/>
      <c r="C44" s="19"/>
      <c r="D44" s="18"/>
      <c r="E44" s="18"/>
      <c r="F44" s="17"/>
      <c r="G44" s="17"/>
      <c r="H44" s="17"/>
      <c r="I44" s="17"/>
      <c r="J44" s="17"/>
      <c r="K44" s="17"/>
      <c r="L44" s="17"/>
      <c r="M44" s="18"/>
      <c r="N44" s="18"/>
      <c r="O44" s="17"/>
      <c r="P44" s="35" t="s">
        <v>41</v>
      </c>
      <c r="Q44" s="54"/>
      <c r="R44" s="54"/>
      <c r="S44" s="54"/>
      <c r="T44" s="54"/>
      <c r="U44" s="54"/>
      <c r="V44" s="51"/>
    </row>
    <row r="45" s="3" customFormat="1" spans="1:22">
      <c r="A45" s="20"/>
      <c r="B45" s="21"/>
      <c r="C45" s="22"/>
      <c r="D45" s="23"/>
      <c r="E45" s="23"/>
      <c r="F45" s="24"/>
      <c r="G45" s="24"/>
      <c r="H45" s="24"/>
      <c r="I45" s="24"/>
      <c r="J45" s="24"/>
      <c r="K45" s="24"/>
      <c r="L45" s="24"/>
      <c r="M45" s="23"/>
      <c r="N45" s="44"/>
      <c r="O45" s="31"/>
      <c r="P45" s="45" t="s">
        <v>42</v>
      </c>
      <c r="Q45" s="55"/>
      <c r="R45" s="56"/>
      <c r="S45" s="23"/>
      <c r="T45" s="23"/>
      <c r="U45" s="23"/>
      <c r="V45" s="57"/>
    </row>
    <row r="46" s="3" customFormat="1" ht="29" spans="1:22">
      <c r="A46" s="25" t="s">
        <v>43</v>
      </c>
      <c r="B46" s="26" t="s">
        <v>44</v>
      </c>
      <c r="C46" s="22" t="s">
        <v>45</v>
      </c>
      <c r="D46" s="23" t="s">
        <v>45</v>
      </c>
      <c r="E46" s="27" t="s">
        <v>46</v>
      </c>
      <c r="F46" s="28"/>
      <c r="G46" s="28"/>
      <c r="H46" s="28"/>
      <c r="I46" s="28"/>
      <c r="J46" s="28"/>
      <c r="K46" s="28"/>
      <c r="L46" s="28"/>
      <c r="M46" s="23" t="s">
        <v>47</v>
      </c>
      <c r="N46" s="44"/>
      <c r="O46" s="31"/>
      <c r="P46" s="26" t="s">
        <v>48</v>
      </c>
      <c r="Q46" s="26" t="s">
        <v>49</v>
      </c>
      <c r="R46" s="26" t="s">
        <v>50</v>
      </c>
      <c r="S46" s="27" t="s">
        <v>51</v>
      </c>
      <c r="T46" s="27" t="s">
        <v>52</v>
      </c>
      <c r="U46" s="27" t="s">
        <v>53</v>
      </c>
      <c r="V46" s="27" t="s">
        <v>54</v>
      </c>
    </row>
    <row r="47" s="3" customFormat="1" ht="43.5" spans="1:22">
      <c r="A47" s="29"/>
      <c r="B47" s="30"/>
      <c r="C47" s="31" t="s">
        <v>21</v>
      </c>
      <c r="D47" s="31" t="s">
        <v>22</v>
      </c>
      <c r="E47" s="23" t="s">
        <v>23</v>
      </c>
      <c r="F47" s="22" t="s">
        <v>24</v>
      </c>
      <c r="G47" s="22" t="s">
        <v>25</v>
      </c>
      <c r="H47" s="22" t="s">
        <v>26</v>
      </c>
      <c r="I47" s="22" t="s">
        <v>27</v>
      </c>
      <c r="J47" s="46" t="s">
        <v>28</v>
      </c>
      <c r="K47" s="46" t="s">
        <v>29</v>
      </c>
      <c r="L47" s="46"/>
      <c r="M47" s="31" t="s">
        <v>22</v>
      </c>
      <c r="N47" s="47" t="s">
        <v>55</v>
      </c>
      <c r="O47" s="31" t="s">
        <v>56</v>
      </c>
      <c r="P47" s="30"/>
      <c r="Q47" s="30"/>
      <c r="R47" s="30"/>
      <c r="S47" s="23" t="s">
        <v>33</v>
      </c>
      <c r="T47" s="23" t="s">
        <v>33</v>
      </c>
      <c r="U47" s="23" t="s">
        <v>33</v>
      </c>
      <c r="V47" s="23" t="s">
        <v>33</v>
      </c>
    </row>
    <row r="48" s="3" customFormat="1" ht="25.95" customHeight="1" spans="1:22">
      <c r="A48" s="32">
        <v>1611658</v>
      </c>
      <c r="B48" s="32" t="s">
        <v>34</v>
      </c>
      <c r="C48" s="22" t="s">
        <v>37</v>
      </c>
      <c r="D48" s="33">
        <v>14</v>
      </c>
      <c r="E48" s="32" t="s">
        <v>38</v>
      </c>
      <c r="F48" s="32">
        <v>2</v>
      </c>
      <c r="G48" s="32">
        <v>3</v>
      </c>
      <c r="H48" s="32">
        <v>3</v>
      </c>
      <c r="I48" s="32">
        <v>2</v>
      </c>
      <c r="J48" s="32">
        <v>0</v>
      </c>
      <c r="K48" s="32">
        <v>0</v>
      </c>
      <c r="L48" s="32"/>
      <c r="M48" s="48">
        <f>SUM(F48:K48)</f>
        <v>10</v>
      </c>
      <c r="N48" s="49">
        <v>2</v>
      </c>
      <c r="O48" s="48">
        <f>M48*N48*D48</f>
        <v>280</v>
      </c>
      <c r="P48" s="50">
        <v>0.6</v>
      </c>
      <c r="Q48" s="50">
        <v>0.4</v>
      </c>
      <c r="R48" s="50">
        <v>0.38</v>
      </c>
      <c r="S48" s="32"/>
      <c r="T48" s="50">
        <f>S48*D48</f>
        <v>0</v>
      </c>
      <c r="U48" s="32">
        <v>12</v>
      </c>
      <c r="V48" s="58">
        <f>U48*D48</f>
        <v>168</v>
      </c>
    </row>
    <row r="49" s="3" customFormat="1" ht="25.95" customHeight="1" spans="1:22">
      <c r="A49" s="32">
        <v>1611658</v>
      </c>
      <c r="B49" s="32" t="s">
        <v>34</v>
      </c>
      <c r="C49" s="22" t="s">
        <v>39</v>
      </c>
      <c r="D49" s="33">
        <v>4</v>
      </c>
      <c r="E49" s="32" t="s">
        <v>38</v>
      </c>
      <c r="F49" s="32">
        <v>2</v>
      </c>
      <c r="G49" s="32">
        <v>3</v>
      </c>
      <c r="H49" s="32">
        <v>3</v>
      </c>
      <c r="I49" s="32">
        <v>2</v>
      </c>
      <c r="J49" s="32">
        <v>0</v>
      </c>
      <c r="K49" s="32">
        <v>0</v>
      </c>
      <c r="L49" s="32"/>
      <c r="M49" s="48">
        <f>SUM(F49:K49)</f>
        <v>10</v>
      </c>
      <c r="N49" s="49">
        <v>1</v>
      </c>
      <c r="O49" s="48">
        <f>M49*N49*D49</f>
        <v>40</v>
      </c>
      <c r="P49" s="50">
        <v>0.6</v>
      </c>
      <c r="Q49" s="50">
        <v>0.4</v>
      </c>
      <c r="R49" s="50">
        <v>0.2</v>
      </c>
      <c r="S49" s="32"/>
      <c r="T49" s="50">
        <f>S49*D49</f>
        <v>0</v>
      </c>
      <c r="U49" s="32">
        <v>6</v>
      </c>
      <c r="V49" s="58">
        <f>U49*D49</f>
        <v>24</v>
      </c>
    </row>
    <row r="50" s="3" customFormat="1" ht="25.95" customHeight="1" spans="1:22">
      <c r="A50" s="34" t="s">
        <v>40</v>
      </c>
      <c r="B50" s="35"/>
      <c r="C50" s="36"/>
      <c r="D50" s="37">
        <f>SUM(D48:D49)</f>
        <v>18</v>
      </c>
      <c r="E50" s="35"/>
      <c r="F50" s="38"/>
      <c r="G50" s="38"/>
      <c r="H50" s="38"/>
      <c r="I50" s="38"/>
      <c r="J50" s="38"/>
      <c r="K50" s="38"/>
      <c r="L50" s="38"/>
      <c r="M50" s="51"/>
      <c r="N50" s="52"/>
      <c r="O50" s="37">
        <f>SUM(O48:O49)</f>
        <v>320</v>
      </c>
      <c r="P50" s="35"/>
      <c r="Q50" s="54"/>
      <c r="R50" s="54"/>
      <c r="S50" s="59"/>
      <c r="T50" s="34">
        <f>SUM(T48:T49)</f>
        <v>0</v>
      </c>
      <c r="U50" s="23"/>
      <c r="V50" s="34">
        <f>SUM(V48:V49)</f>
        <v>192</v>
      </c>
    </row>
    <row r="51" s="3" customFormat="1" spans="1:12">
      <c r="A51" s="5"/>
      <c r="F51" s="5"/>
      <c r="G51" s="5"/>
      <c r="H51" s="5"/>
      <c r="I51" s="5"/>
      <c r="J51" s="5"/>
      <c r="K51" s="5"/>
      <c r="L51" s="5"/>
    </row>
    <row r="52" s="3" customFormat="1" ht="15.5" spans="1:22">
      <c r="A52" s="17"/>
      <c r="B52" s="18"/>
      <c r="C52" s="19"/>
      <c r="D52" s="18"/>
      <c r="E52" s="18"/>
      <c r="F52" s="17"/>
      <c r="G52" s="17"/>
      <c r="H52" s="17"/>
      <c r="I52" s="17"/>
      <c r="J52" s="17"/>
      <c r="K52" s="17"/>
      <c r="L52" s="17"/>
      <c r="M52" s="18"/>
      <c r="N52" s="18"/>
      <c r="O52" s="17"/>
      <c r="P52" s="35" t="s">
        <v>41</v>
      </c>
      <c r="Q52" s="54"/>
      <c r="R52" s="54"/>
      <c r="S52" s="54"/>
      <c r="T52" s="54"/>
      <c r="U52" s="54"/>
      <c r="V52" s="51"/>
    </row>
    <row r="53" s="3" customFormat="1" spans="1:22">
      <c r="A53" s="20"/>
      <c r="B53" s="21"/>
      <c r="C53" s="22"/>
      <c r="D53" s="23"/>
      <c r="E53" s="23"/>
      <c r="F53" s="24"/>
      <c r="G53" s="24"/>
      <c r="H53" s="24"/>
      <c r="I53" s="24"/>
      <c r="J53" s="24"/>
      <c r="K53" s="24"/>
      <c r="L53" s="24"/>
      <c r="M53" s="23"/>
      <c r="N53" s="44"/>
      <c r="O53" s="31"/>
      <c r="P53" s="45" t="s">
        <v>42</v>
      </c>
      <c r="Q53" s="55"/>
      <c r="R53" s="56"/>
      <c r="S53" s="23"/>
      <c r="T53" s="23"/>
      <c r="U53" s="23"/>
      <c r="V53" s="57"/>
    </row>
    <row r="54" s="3" customFormat="1" ht="29" spans="1:22">
      <c r="A54" s="25" t="s">
        <v>43</v>
      </c>
      <c r="B54" s="26" t="s">
        <v>44</v>
      </c>
      <c r="C54" s="22" t="s">
        <v>45</v>
      </c>
      <c r="D54" s="23" t="s">
        <v>45</v>
      </c>
      <c r="E54" s="27" t="s">
        <v>46</v>
      </c>
      <c r="F54" s="28"/>
      <c r="G54" s="28"/>
      <c r="H54" s="28"/>
      <c r="I54" s="28"/>
      <c r="J54" s="28"/>
      <c r="K54" s="28"/>
      <c r="L54" s="28"/>
      <c r="M54" s="23" t="s">
        <v>47</v>
      </c>
      <c r="N54" s="44"/>
      <c r="O54" s="31"/>
      <c r="P54" s="26" t="s">
        <v>48</v>
      </c>
      <c r="Q54" s="26" t="s">
        <v>49</v>
      </c>
      <c r="R54" s="26" t="s">
        <v>50</v>
      </c>
      <c r="S54" s="27" t="s">
        <v>51</v>
      </c>
      <c r="T54" s="27" t="s">
        <v>52</v>
      </c>
      <c r="U54" s="27" t="s">
        <v>53</v>
      </c>
      <c r="V54" s="27" t="s">
        <v>54</v>
      </c>
    </row>
    <row r="55" s="3" customFormat="1" ht="43.5" spans="1:22">
      <c r="A55" s="29"/>
      <c r="B55" s="30"/>
      <c r="C55" s="31" t="s">
        <v>21</v>
      </c>
      <c r="D55" s="31" t="s">
        <v>22</v>
      </c>
      <c r="E55" s="23" t="s">
        <v>23</v>
      </c>
      <c r="F55" s="22" t="s">
        <v>24</v>
      </c>
      <c r="G55" s="22" t="s">
        <v>25</v>
      </c>
      <c r="H55" s="22" t="s">
        <v>26</v>
      </c>
      <c r="I55" s="22" t="s">
        <v>27</v>
      </c>
      <c r="J55" s="46" t="s">
        <v>28</v>
      </c>
      <c r="K55" s="46" t="s">
        <v>29</v>
      </c>
      <c r="L55" s="46"/>
      <c r="M55" s="31" t="s">
        <v>22</v>
      </c>
      <c r="N55" s="47" t="s">
        <v>55</v>
      </c>
      <c r="O55" s="31" t="s">
        <v>56</v>
      </c>
      <c r="P55" s="30"/>
      <c r="Q55" s="30"/>
      <c r="R55" s="30"/>
      <c r="S55" s="23" t="s">
        <v>33</v>
      </c>
      <c r="T55" s="23" t="s">
        <v>33</v>
      </c>
      <c r="U55" s="23" t="s">
        <v>33</v>
      </c>
      <c r="V55" s="23" t="s">
        <v>33</v>
      </c>
    </row>
    <row r="56" s="3" customFormat="1" ht="25.95" customHeight="1" spans="1:22">
      <c r="A56" s="32">
        <v>1611807</v>
      </c>
      <c r="B56" s="32" t="s">
        <v>34</v>
      </c>
      <c r="C56" s="22" t="s">
        <v>57</v>
      </c>
      <c r="D56" s="33">
        <v>24</v>
      </c>
      <c r="E56" s="32" t="s">
        <v>36</v>
      </c>
      <c r="F56" s="32">
        <v>2</v>
      </c>
      <c r="G56" s="32">
        <v>3</v>
      </c>
      <c r="H56" s="32">
        <v>3</v>
      </c>
      <c r="I56" s="32">
        <v>2</v>
      </c>
      <c r="J56" s="32">
        <v>1</v>
      </c>
      <c r="K56" s="32">
        <v>0</v>
      </c>
      <c r="L56" s="32"/>
      <c r="M56" s="48">
        <f>SUM(F56:K56)</f>
        <v>11</v>
      </c>
      <c r="N56" s="49">
        <v>2</v>
      </c>
      <c r="O56" s="48">
        <f>M56*N56*D56</f>
        <v>528</v>
      </c>
      <c r="P56" s="50">
        <v>0.6</v>
      </c>
      <c r="Q56" s="50">
        <v>0.4</v>
      </c>
      <c r="R56" s="50">
        <v>0.38</v>
      </c>
      <c r="S56" s="32"/>
      <c r="T56" s="50">
        <f>S56*D56</f>
        <v>0</v>
      </c>
      <c r="U56" s="32">
        <v>12</v>
      </c>
      <c r="V56" s="58">
        <f>U56*D56</f>
        <v>288</v>
      </c>
    </row>
    <row r="57" s="3" customFormat="1" ht="25.95" customHeight="1" spans="1:22">
      <c r="A57" s="32">
        <v>1611807</v>
      </c>
      <c r="B57" s="32" t="s">
        <v>34</v>
      </c>
      <c r="C57" s="22" t="s">
        <v>58</v>
      </c>
      <c r="D57" s="33">
        <v>4</v>
      </c>
      <c r="E57" s="32" t="s">
        <v>36</v>
      </c>
      <c r="F57" s="32">
        <v>2</v>
      </c>
      <c r="G57" s="32">
        <v>3</v>
      </c>
      <c r="H57" s="32">
        <v>3</v>
      </c>
      <c r="I57" s="32">
        <v>2</v>
      </c>
      <c r="J57" s="32">
        <v>1</v>
      </c>
      <c r="K57" s="32">
        <v>0</v>
      </c>
      <c r="L57" s="32"/>
      <c r="M57" s="48">
        <f>SUM(F57:K57)</f>
        <v>11</v>
      </c>
      <c r="N57" s="49">
        <v>1</v>
      </c>
      <c r="O57" s="48">
        <f>M57*N57*D57</f>
        <v>44</v>
      </c>
      <c r="P57" s="50">
        <v>0.6</v>
      </c>
      <c r="Q57" s="50">
        <v>0.4</v>
      </c>
      <c r="R57" s="50">
        <v>0.2</v>
      </c>
      <c r="S57" s="32"/>
      <c r="T57" s="50">
        <f>S57*D57</f>
        <v>0</v>
      </c>
      <c r="U57" s="32">
        <v>6</v>
      </c>
      <c r="V57" s="58">
        <f>U57*D57</f>
        <v>24</v>
      </c>
    </row>
    <row r="58" s="3" customFormat="1" ht="25.95" customHeight="1" spans="1:22">
      <c r="A58" s="32">
        <v>1611807</v>
      </c>
      <c r="B58" s="32" t="s">
        <v>34</v>
      </c>
      <c r="C58" s="22" t="s">
        <v>59</v>
      </c>
      <c r="D58" s="33">
        <v>28</v>
      </c>
      <c r="E58" s="32" t="s">
        <v>38</v>
      </c>
      <c r="F58" s="32">
        <v>2</v>
      </c>
      <c r="G58" s="32">
        <v>3</v>
      </c>
      <c r="H58" s="32">
        <v>3</v>
      </c>
      <c r="I58" s="32">
        <v>2</v>
      </c>
      <c r="J58" s="32">
        <v>1</v>
      </c>
      <c r="K58" s="32">
        <v>0</v>
      </c>
      <c r="L58" s="32"/>
      <c r="M58" s="48">
        <f>SUM(F58:K58)</f>
        <v>11</v>
      </c>
      <c r="N58" s="49">
        <v>2</v>
      </c>
      <c r="O58" s="48">
        <f>M58*N58*D58</f>
        <v>616</v>
      </c>
      <c r="P58" s="50">
        <v>0.6</v>
      </c>
      <c r="Q58" s="50">
        <v>0.4</v>
      </c>
      <c r="R58" s="50">
        <v>0.38</v>
      </c>
      <c r="S58" s="32"/>
      <c r="T58" s="50">
        <f>S58*D58</f>
        <v>0</v>
      </c>
      <c r="U58" s="32">
        <v>12</v>
      </c>
      <c r="V58" s="58">
        <f>U58*D58</f>
        <v>336</v>
      </c>
    </row>
    <row r="59" s="3" customFormat="1" ht="25.95" customHeight="1" spans="1:22">
      <c r="A59" s="34" t="s">
        <v>40</v>
      </c>
      <c r="B59" s="35"/>
      <c r="C59" s="36"/>
      <c r="D59" s="37">
        <f>SUM(D56:D58)</f>
        <v>56</v>
      </c>
      <c r="E59" s="35"/>
      <c r="F59" s="38"/>
      <c r="G59" s="38"/>
      <c r="H59" s="38"/>
      <c r="I59" s="38"/>
      <c r="J59" s="38"/>
      <c r="K59" s="38"/>
      <c r="L59" s="38"/>
      <c r="M59" s="51"/>
      <c r="N59" s="52"/>
      <c r="O59" s="37">
        <f>SUM(O56:O58)</f>
        <v>1188</v>
      </c>
      <c r="P59" s="35"/>
      <c r="Q59" s="54"/>
      <c r="R59" s="54"/>
      <c r="S59" s="59"/>
      <c r="T59" s="34">
        <f>SUM(T56:T58)</f>
        <v>0</v>
      </c>
      <c r="U59" s="23"/>
      <c r="V59" s="34">
        <f>SUM(V56:V58)</f>
        <v>648</v>
      </c>
    </row>
    <row r="60" s="3" customFormat="1" ht="15.5" spans="1:22">
      <c r="A60" s="17"/>
      <c r="B60" s="18"/>
      <c r="C60" s="19"/>
      <c r="D60" s="18"/>
      <c r="E60" s="18"/>
      <c r="F60" s="17"/>
      <c r="G60" s="17"/>
      <c r="H60" s="17"/>
      <c r="I60" s="17"/>
      <c r="J60" s="17"/>
      <c r="K60" s="17"/>
      <c r="L60" s="17"/>
      <c r="M60" s="18"/>
      <c r="N60" s="18"/>
      <c r="O60" s="17"/>
      <c r="P60" s="35" t="s">
        <v>41</v>
      </c>
      <c r="Q60" s="54"/>
      <c r="R60" s="54"/>
      <c r="S60" s="54"/>
      <c r="T60" s="54"/>
      <c r="U60" s="54"/>
      <c r="V60" s="51"/>
    </row>
    <row r="61" s="3" customFormat="1" spans="1:22">
      <c r="A61" s="20"/>
      <c r="B61" s="21"/>
      <c r="C61" s="22"/>
      <c r="D61" s="23"/>
      <c r="E61" s="23"/>
      <c r="F61" s="24"/>
      <c r="G61" s="24"/>
      <c r="H61" s="24"/>
      <c r="I61" s="24"/>
      <c r="J61" s="24"/>
      <c r="K61" s="24"/>
      <c r="L61" s="24"/>
      <c r="M61" s="23"/>
      <c r="N61" s="44"/>
      <c r="O61" s="31"/>
      <c r="P61" s="45" t="s">
        <v>42</v>
      </c>
      <c r="Q61" s="55"/>
      <c r="R61" s="56"/>
      <c r="S61" s="23"/>
      <c r="T61" s="23"/>
      <c r="U61" s="23"/>
      <c r="V61" s="57"/>
    </row>
    <row r="62" s="3" customFormat="1" ht="29" spans="1:22">
      <c r="A62" s="25" t="s">
        <v>43</v>
      </c>
      <c r="B62" s="26" t="s">
        <v>44</v>
      </c>
      <c r="C62" s="22" t="s">
        <v>45</v>
      </c>
      <c r="D62" s="23" t="s">
        <v>45</v>
      </c>
      <c r="E62" s="27" t="s">
        <v>46</v>
      </c>
      <c r="F62" s="28"/>
      <c r="G62" s="28"/>
      <c r="H62" s="28"/>
      <c r="I62" s="28"/>
      <c r="J62" s="28"/>
      <c r="K62" s="28"/>
      <c r="L62" s="28"/>
      <c r="M62" s="23" t="s">
        <v>47</v>
      </c>
      <c r="N62" s="44"/>
      <c r="O62" s="31"/>
      <c r="P62" s="26" t="s">
        <v>48</v>
      </c>
      <c r="Q62" s="26" t="s">
        <v>49</v>
      </c>
      <c r="R62" s="26" t="s">
        <v>50</v>
      </c>
      <c r="S62" s="27" t="s">
        <v>51</v>
      </c>
      <c r="T62" s="27" t="s">
        <v>52</v>
      </c>
      <c r="U62" s="27" t="s">
        <v>53</v>
      </c>
      <c r="V62" s="27" t="s">
        <v>54</v>
      </c>
    </row>
    <row r="63" s="3" customFormat="1" ht="43.5" spans="1:22">
      <c r="A63" s="29"/>
      <c r="B63" s="30"/>
      <c r="C63" s="31" t="s">
        <v>21</v>
      </c>
      <c r="D63" s="31" t="s">
        <v>22</v>
      </c>
      <c r="E63" s="23" t="s">
        <v>23</v>
      </c>
      <c r="F63" s="22" t="s">
        <v>24</v>
      </c>
      <c r="G63" s="22" t="s">
        <v>25</v>
      </c>
      <c r="H63" s="22" t="s">
        <v>26</v>
      </c>
      <c r="I63" s="22" t="s">
        <v>27</v>
      </c>
      <c r="J63" s="46" t="s">
        <v>28</v>
      </c>
      <c r="K63" s="46" t="s">
        <v>29</v>
      </c>
      <c r="L63" s="46"/>
      <c r="M63" s="31" t="s">
        <v>22</v>
      </c>
      <c r="N63" s="47" t="s">
        <v>55</v>
      </c>
      <c r="O63" s="31" t="s">
        <v>56</v>
      </c>
      <c r="P63" s="30"/>
      <c r="Q63" s="30"/>
      <c r="R63" s="30"/>
      <c r="S63" s="23" t="s">
        <v>33</v>
      </c>
      <c r="T63" s="23" t="s">
        <v>33</v>
      </c>
      <c r="U63" s="23" t="s">
        <v>33</v>
      </c>
      <c r="V63" s="23" t="s">
        <v>33</v>
      </c>
    </row>
    <row r="64" s="3" customFormat="1" ht="25.95" customHeight="1" spans="1:22">
      <c r="A64" s="32">
        <v>1611808</v>
      </c>
      <c r="B64" s="32" t="s">
        <v>34</v>
      </c>
      <c r="C64" s="22" t="s">
        <v>64</v>
      </c>
      <c r="D64" s="33">
        <v>20</v>
      </c>
      <c r="E64" s="32" t="s">
        <v>36</v>
      </c>
      <c r="F64" s="32">
        <v>1</v>
      </c>
      <c r="G64" s="32">
        <v>2</v>
      </c>
      <c r="H64" s="32">
        <v>3</v>
      </c>
      <c r="I64" s="32">
        <v>2</v>
      </c>
      <c r="J64" s="32">
        <v>2</v>
      </c>
      <c r="K64" s="32">
        <v>1</v>
      </c>
      <c r="L64" s="32"/>
      <c r="M64" s="48">
        <f t="shared" ref="M64:M66" si="4">SUM(F64:K64)</f>
        <v>11</v>
      </c>
      <c r="N64" s="49">
        <v>2</v>
      </c>
      <c r="O64" s="48">
        <f t="shared" ref="O64:O66" si="5">M64*N64*D64</f>
        <v>440</v>
      </c>
      <c r="P64" s="50">
        <v>0.6</v>
      </c>
      <c r="Q64" s="50">
        <v>0.4</v>
      </c>
      <c r="R64" s="50">
        <v>0.38</v>
      </c>
      <c r="S64" s="32"/>
      <c r="T64" s="50">
        <f t="shared" ref="T64:T66" si="6">S64*D64</f>
        <v>0</v>
      </c>
      <c r="U64" s="32">
        <v>12</v>
      </c>
      <c r="V64" s="58">
        <f t="shared" ref="V64:V66" si="7">U64*D64</f>
        <v>240</v>
      </c>
    </row>
    <row r="65" s="3" customFormat="1" ht="25.95" customHeight="1" spans="1:22">
      <c r="A65" s="32">
        <v>1611808</v>
      </c>
      <c r="B65" s="32" t="s">
        <v>34</v>
      </c>
      <c r="C65" s="22" t="s">
        <v>65</v>
      </c>
      <c r="D65" s="33">
        <v>22</v>
      </c>
      <c r="E65" s="32" t="s">
        <v>38</v>
      </c>
      <c r="F65" s="32">
        <v>1</v>
      </c>
      <c r="G65" s="32">
        <v>2</v>
      </c>
      <c r="H65" s="32">
        <v>3</v>
      </c>
      <c r="I65" s="32">
        <v>2</v>
      </c>
      <c r="J65" s="32">
        <v>2</v>
      </c>
      <c r="K65" s="32">
        <v>1</v>
      </c>
      <c r="L65" s="32"/>
      <c r="M65" s="48">
        <f t="shared" si="4"/>
        <v>11</v>
      </c>
      <c r="N65" s="49">
        <v>2</v>
      </c>
      <c r="O65" s="48">
        <f t="shared" si="5"/>
        <v>484</v>
      </c>
      <c r="P65" s="50">
        <v>0.6</v>
      </c>
      <c r="Q65" s="50">
        <v>0.4</v>
      </c>
      <c r="R65" s="50">
        <v>0.38</v>
      </c>
      <c r="S65" s="32"/>
      <c r="T65" s="50">
        <f t="shared" si="6"/>
        <v>0</v>
      </c>
      <c r="U65" s="32">
        <v>12</v>
      </c>
      <c r="V65" s="58">
        <f t="shared" si="7"/>
        <v>264</v>
      </c>
    </row>
    <row r="66" s="3" customFormat="1" ht="25.95" customHeight="1" spans="1:22">
      <c r="A66" s="32">
        <v>1611808</v>
      </c>
      <c r="B66" s="32" t="s">
        <v>34</v>
      </c>
      <c r="C66" s="22" t="s">
        <v>66</v>
      </c>
      <c r="D66" s="33">
        <v>4</v>
      </c>
      <c r="E66" s="32" t="s">
        <v>38</v>
      </c>
      <c r="F66" s="32">
        <v>1</v>
      </c>
      <c r="G66" s="32">
        <v>2</v>
      </c>
      <c r="H66" s="32">
        <v>3</v>
      </c>
      <c r="I66" s="32">
        <v>2</v>
      </c>
      <c r="J66" s="32">
        <v>2</v>
      </c>
      <c r="K66" s="32">
        <v>1</v>
      </c>
      <c r="L66" s="32"/>
      <c r="M66" s="48">
        <f t="shared" si="4"/>
        <v>11</v>
      </c>
      <c r="N66" s="49">
        <v>1</v>
      </c>
      <c r="O66" s="48">
        <f t="shared" si="5"/>
        <v>44</v>
      </c>
      <c r="P66" s="50">
        <v>0.6</v>
      </c>
      <c r="Q66" s="50">
        <v>0.4</v>
      </c>
      <c r="R66" s="50">
        <v>0.2</v>
      </c>
      <c r="S66" s="32"/>
      <c r="T66" s="50">
        <f t="shared" si="6"/>
        <v>0</v>
      </c>
      <c r="U66" s="32">
        <v>6</v>
      </c>
      <c r="V66" s="58">
        <f t="shared" si="7"/>
        <v>24</v>
      </c>
    </row>
    <row r="67" s="3" customFormat="1" ht="15.5" spans="1:22">
      <c r="A67" s="34" t="s">
        <v>40</v>
      </c>
      <c r="B67" s="35"/>
      <c r="C67" s="36"/>
      <c r="D67" s="37">
        <f>SUM(D64:D66)</f>
        <v>46</v>
      </c>
      <c r="E67" s="35"/>
      <c r="F67" s="38"/>
      <c r="G67" s="38"/>
      <c r="H67" s="38"/>
      <c r="I67" s="38"/>
      <c r="J67" s="38"/>
      <c r="K67" s="38"/>
      <c r="L67" s="38"/>
      <c r="M67" s="51"/>
      <c r="N67" s="52"/>
      <c r="O67" s="37">
        <f>SUM(O64:O66)</f>
        <v>968</v>
      </c>
      <c r="P67" s="35"/>
      <c r="Q67" s="54"/>
      <c r="R67" s="54"/>
      <c r="S67" s="59"/>
      <c r="T67" s="34">
        <f>SUM(T64:T66)</f>
        <v>0</v>
      </c>
      <c r="U67" s="23"/>
      <c r="V67" s="34">
        <f>SUM(V64:V66)</f>
        <v>528</v>
      </c>
    </row>
    <row r="68" s="3" customFormat="1" spans="1:12">
      <c r="A68" s="5"/>
      <c r="F68" s="5"/>
      <c r="G68" s="5"/>
      <c r="H68" s="5"/>
      <c r="I68" s="5"/>
      <c r="J68" s="5"/>
      <c r="K68" s="5"/>
      <c r="L68" s="5"/>
    </row>
    <row r="69" s="3" customFormat="1" ht="15.5" spans="1:22">
      <c r="A69" s="17"/>
      <c r="B69" s="18"/>
      <c r="C69" s="19"/>
      <c r="D69" s="18"/>
      <c r="E69" s="18"/>
      <c r="F69" s="17"/>
      <c r="G69" s="17"/>
      <c r="H69" s="17"/>
      <c r="I69" s="17"/>
      <c r="J69" s="17"/>
      <c r="K69" s="17"/>
      <c r="L69" s="17"/>
      <c r="M69" s="18"/>
      <c r="N69" s="18"/>
      <c r="O69" s="17"/>
      <c r="P69" s="35" t="s">
        <v>41</v>
      </c>
      <c r="Q69" s="54"/>
      <c r="R69" s="54"/>
      <c r="S69" s="54"/>
      <c r="T69" s="54"/>
      <c r="U69" s="54"/>
      <c r="V69" s="51"/>
    </row>
    <row r="70" s="3" customFormat="1" spans="1:22">
      <c r="A70" s="20"/>
      <c r="B70" s="21"/>
      <c r="C70" s="22"/>
      <c r="D70" s="23"/>
      <c r="E70" s="23"/>
      <c r="F70" s="24"/>
      <c r="G70" s="24"/>
      <c r="H70" s="24"/>
      <c r="I70" s="24"/>
      <c r="J70" s="24"/>
      <c r="K70" s="24"/>
      <c r="L70" s="24"/>
      <c r="M70" s="23"/>
      <c r="N70" s="44"/>
      <c r="O70" s="31"/>
      <c r="P70" s="45" t="s">
        <v>42</v>
      </c>
      <c r="Q70" s="55"/>
      <c r="R70" s="56"/>
      <c r="S70" s="23"/>
      <c r="T70" s="23"/>
      <c r="U70" s="23"/>
      <c r="V70" s="57"/>
    </row>
    <row r="71" s="3" customFormat="1" ht="29" spans="1:22">
      <c r="A71" s="25" t="s">
        <v>43</v>
      </c>
      <c r="B71" s="26" t="s">
        <v>44</v>
      </c>
      <c r="C71" s="22" t="s">
        <v>45</v>
      </c>
      <c r="D71" s="23" t="s">
        <v>45</v>
      </c>
      <c r="E71" s="27" t="s">
        <v>46</v>
      </c>
      <c r="F71" s="28"/>
      <c r="G71" s="28"/>
      <c r="H71" s="28"/>
      <c r="I71" s="28"/>
      <c r="J71" s="28"/>
      <c r="K71" s="28"/>
      <c r="L71" s="28"/>
      <c r="M71" s="23" t="s">
        <v>47</v>
      </c>
      <c r="N71" s="44"/>
      <c r="O71" s="31"/>
      <c r="P71" s="26" t="s">
        <v>48</v>
      </c>
      <c r="Q71" s="26" t="s">
        <v>49</v>
      </c>
      <c r="R71" s="26" t="s">
        <v>50</v>
      </c>
      <c r="S71" s="27" t="s">
        <v>51</v>
      </c>
      <c r="T71" s="27" t="s">
        <v>52</v>
      </c>
      <c r="U71" s="27" t="s">
        <v>53</v>
      </c>
      <c r="V71" s="27" t="s">
        <v>54</v>
      </c>
    </row>
    <row r="72" s="3" customFormat="1" ht="43.5" spans="1:22">
      <c r="A72" s="29"/>
      <c r="B72" s="30"/>
      <c r="C72" s="31" t="s">
        <v>21</v>
      </c>
      <c r="D72" s="31" t="s">
        <v>22</v>
      </c>
      <c r="E72" s="23" t="s">
        <v>23</v>
      </c>
      <c r="F72" s="22" t="s">
        <v>24</v>
      </c>
      <c r="G72" s="22" t="s">
        <v>25</v>
      </c>
      <c r="H72" s="22" t="s">
        <v>26</v>
      </c>
      <c r="I72" s="22" t="s">
        <v>27</v>
      </c>
      <c r="J72" s="46" t="s">
        <v>28</v>
      </c>
      <c r="K72" s="46" t="s">
        <v>29</v>
      </c>
      <c r="L72" s="46"/>
      <c r="M72" s="31" t="s">
        <v>22</v>
      </c>
      <c r="N72" s="47" t="s">
        <v>55</v>
      </c>
      <c r="O72" s="31" t="s">
        <v>56</v>
      </c>
      <c r="P72" s="30"/>
      <c r="Q72" s="30"/>
      <c r="R72" s="30"/>
      <c r="S72" s="23" t="s">
        <v>33</v>
      </c>
      <c r="T72" s="23" t="s">
        <v>33</v>
      </c>
      <c r="U72" s="23" t="s">
        <v>33</v>
      </c>
      <c r="V72" s="23" t="s">
        <v>33</v>
      </c>
    </row>
    <row r="73" s="3" customFormat="1" ht="25.95" customHeight="1" spans="1:22">
      <c r="A73" s="32">
        <v>1611809</v>
      </c>
      <c r="B73" s="32" t="s">
        <v>34</v>
      </c>
      <c r="C73" s="22" t="s">
        <v>67</v>
      </c>
      <c r="D73" s="33">
        <v>52</v>
      </c>
      <c r="E73" s="32" t="s">
        <v>36</v>
      </c>
      <c r="F73" s="32">
        <v>2</v>
      </c>
      <c r="G73" s="32">
        <v>3</v>
      </c>
      <c r="H73" s="32">
        <v>3</v>
      </c>
      <c r="I73" s="32">
        <v>2</v>
      </c>
      <c r="J73" s="32">
        <v>1</v>
      </c>
      <c r="K73" s="32">
        <v>0</v>
      </c>
      <c r="L73" s="32"/>
      <c r="M73" s="48">
        <f>SUM(F73:K73)</f>
        <v>11</v>
      </c>
      <c r="N73" s="49">
        <v>2</v>
      </c>
      <c r="O73" s="48">
        <f>M73*N73*D73</f>
        <v>1144</v>
      </c>
      <c r="P73" s="50">
        <v>0.6</v>
      </c>
      <c r="Q73" s="50">
        <v>0.4</v>
      </c>
      <c r="R73" s="50">
        <v>0.38</v>
      </c>
      <c r="S73" s="32"/>
      <c r="T73" s="50">
        <f>S73*D73</f>
        <v>0</v>
      </c>
      <c r="U73" s="32">
        <v>12</v>
      </c>
      <c r="V73" s="58">
        <f>U73*D73</f>
        <v>624</v>
      </c>
    </row>
    <row r="74" s="3" customFormat="1" ht="25.95" customHeight="1" spans="1:22">
      <c r="A74" s="32">
        <v>1611809</v>
      </c>
      <c r="B74" s="32" t="s">
        <v>34</v>
      </c>
      <c r="C74" s="22" t="s">
        <v>68</v>
      </c>
      <c r="D74" s="33">
        <v>58</v>
      </c>
      <c r="E74" s="32" t="s">
        <v>38</v>
      </c>
      <c r="F74" s="32">
        <v>2</v>
      </c>
      <c r="G74" s="32">
        <v>3</v>
      </c>
      <c r="H74" s="32">
        <v>3</v>
      </c>
      <c r="I74" s="32">
        <v>2</v>
      </c>
      <c r="J74" s="32">
        <v>1</v>
      </c>
      <c r="K74" s="32">
        <v>0</v>
      </c>
      <c r="L74" s="32"/>
      <c r="M74" s="48">
        <f>SUM(F74:K74)</f>
        <v>11</v>
      </c>
      <c r="N74" s="49">
        <v>2</v>
      </c>
      <c r="O74" s="48">
        <f>M74*N74*D74</f>
        <v>1276</v>
      </c>
      <c r="P74" s="50">
        <v>0.6</v>
      </c>
      <c r="Q74" s="50">
        <v>0.4</v>
      </c>
      <c r="R74" s="50">
        <v>0.38</v>
      </c>
      <c r="S74" s="32"/>
      <c r="T74" s="50">
        <f>S74*D74</f>
        <v>0</v>
      </c>
      <c r="U74" s="32">
        <v>12</v>
      </c>
      <c r="V74" s="58">
        <f>U74*D74</f>
        <v>696</v>
      </c>
    </row>
    <row r="75" s="3" customFormat="1" ht="25.95" customHeight="1" spans="1:22">
      <c r="A75" s="34" t="s">
        <v>40</v>
      </c>
      <c r="B75" s="35"/>
      <c r="C75" s="36"/>
      <c r="D75" s="37">
        <f>SUM(D73:D74)</f>
        <v>110</v>
      </c>
      <c r="E75" s="35"/>
      <c r="F75" s="38"/>
      <c r="G75" s="38"/>
      <c r="H75" s="38"/>
      <c r="I75" s="38"/>
      <c r="J75" s="38"/>
      <c r="K75" s="38"/>
      <c r="L75" s="38"/>
      <c r="M75" s="51"/>
      <c r="N75" s="52"/>
      <c r="O75" s="37">
        <f>SUM(O73:O74)</f>
        <v>2420</v>
      </c>
      <c r="P75" s="35"/>
      <c r="Q75" s="54"/>
      <c r="R75" s="54"/>
      <c r="S75" s="59"/>
      <c r="T75" s="34">
        <f>SUM(T73:T74)</f>
        <v>0</v>
      </c>
      <c r="U75" s="23"/>
      <c r="V75" s="34">
        <f>SUM(V73:V74)</f>
        <v>1320</v>
      </c>
    </row>
    <row r="76" spans="4:4">
      <c r="D76" s="3">
        <f>D75+D67+D59+D50+D42+D34+D25+D15</f>
        <v>474</v>
      </c>
    </row>
  </sheetData>
  <mergeCells count="125">
    <mergeCell ref="A1:U1"/>
    <mergeCell ref="A2:U2"/>
    <mergeCell ref="A3:U3"/>
    <mergeCell ref="A5:U5"/>
    <mergeCell ref="B7:E7"/>
    <mergeCell ref="A8:O8"/>
    <mergeCell ref="P8:V8"/>
    <mergeCell ref="A9:B9"/>
    <mergeCell ref="F9:I9"/>
    <mergeCell ref="M9:O9"/>
    <mergeCell ref="P9:R9"/>
    <mergeCell ref="F10:I10"/>
    <mergeCell ref="M10:O10"/>
    <mergeCell ref="B15:C15"/>
    <mergeCell ref="E15:M15"/>
    <mergeCell ref="A18:O18"/>
    <mergeCell ref="P18:V18"/>
    <mergeCell ref="A19:B19"/>
    <mergeCell ref="F19:I19"/>
    <mergeCell ref="M19:O19"/>
    <mergeCell ref="P19:R19"/>
    <mergeCell ref="F20:I20"/>
    <mergeCell ref="M20:O20"/>
    <mergeCell ref="B25:C25"/>
    <mergeCell ref="E25:M25"/>
    <mergeCell ref="A27:O27"/>
    <mergeCell ref="P27:V27"/>
    <mergeCell ref="A28:B28"/>
    <mergeCell ref="F28:I28"/>
    <mergeCell ref="M28:O28"/>
    <mergeCell ref="P28:R28"/>
    <mergeCell ref="F29:I29"/>
    <mergeCell ref="M29:O29"/>
    <mergeCell ref="B34:C34"/>
    <mergeCell ref="E34:M34"/>
    <mergeCell ref="A36:O36"/>
    <mergeCell ref="P36:V36"/>
    <mergeCell ref="A37:B37"/>
    <mergeCell ref="F37:I37"/>
    <mergeCell ref="M37:O37"/>
    <mergeCell ref="P37:R37"/>
    <mergeCell ref="F38:I38"/>
    <mergeCell ref="M38:O38"/>
    <mergeCell ref="B42:C42"/>
    <mergeCell ref="E42:M42"/>
    <mergeCell ref="A44:O44"/>
    <mergeCell ref="P44:V44"/>
    <mergeCell ref="A45:B45"/>
    <mergeCell ref="F45:I45"/>
    <mergeCell ref="M45:O45"/>
    <mergeCell ref="P45:R45"/>
    <mergeCell ref="F46:I46"/>
    <mergeCell ref="M46:O46"/>
    <mergeCell ref="B50:C50"/>
    <mergeCell ref="E50:M50"/>
    <mergeCell ref="A52:O52"/>
    <mergeCell ref="P52:V52"/>
    <mergeCell ref="A53:B53"/>
    <mergeCell ref="F53:I53"/>
    <mergeCell ref="M53:O53"/>
    <mergeCell ref="P53:R53"/>
    <mergeCell ref="F54:I54"/>
    <mergeCell ref="M54:O54"/>
    <mergeCell ref="B59:C59"/>
    <mergeCell ref="E59:M59"/>
    <mergeCell ref="A60:O60"/>
    <mergeCell ref="P60:V60"/>
    <mergeCell ref="A61:B61"/>
    <mergeCell ref="F61:I61"/>
    <mergeCell ref="M61:O61"/>
    <mergeCell ref="P61:R61"/>
    <mergeCell ref="F62:I62"/>
    <mergeCell ref="M62:O62"/>
    <mergeCell ref="B67:C67"/>
    <mergeCell ref="E67:M67"/>
    <mergeCell ref="A69:O69"/>
    <mergeCell ref="P69:V69"/>
    <mergeCell ref="A70:B70"/>
    <mergeCell ref="F70:I70"/>
    <mergeCell ref="M70:O70"/>
    <mergeCell ref="P70:R70"/>
    <mergeCell ref="F71:I71"/>
    <mergeCell ref="M71:O71"/>
    <mergeCell ref="B75:C75"/>
    <mergeCell ref="E75:M75"/>
    <mergeCell ref="A10:A11"/>
    <mergeCell ref="A20:A21"/>
    <mergeCell ref="A29:A30"/>
    <mergeCell ref="A38:A39"/>
    <mergeCell ref="A46:A47"/>
    <mergeCell ref="A54:A55"/>
    <mergeCell ref="A62:A63"/>
    <mergeCell ref="A71:A72"/>
    <mergeCell ref="B10:B11"/>
    <mergeCell ref="B20:B21"/>
    <mergeCell ref="B29:B30"/>
    <mergeCell ref="B38:B39"/>
    <mergeCell ref="B46:B47"/>
    <mergeCell ref="B54:B55"/>
    <mergeCell ref="B62:B63"/>
    <mergeCell ref="B71:B72"/>
    <mergeCell ref="P10:P11"/>
    <mergeCell ref="P20:P21"/>
    <mergeCell ref="P29:P30"/>
    <mergeCell ref="P38:P39"/>
    <mergeCell ref="P46:P47"/>
    <mergeCell ref="P54:P55"/>
    <mergeCell ref="P62:P63"/>
    <mergeCell ref="P71:P72"/>
    <mergeCell ref="Q10:Q11"/>
    <mergeCell ref="Q20:Q21"/>
    <mergeCell ref="Q29:Q30"/>
    <mergeCell ref="Q38:Q39"/>
    <mergeCell ref="Q46:Q47"/>
    <mergeCell ref="Q54:Q55"/>
    <mergeCell ref="Q62:Q63"/>
    <mergeCell ref="Q71:Q72"/>
    <mergeCell ref="R10:R11"/>
    <mergeCell ref="R20:R21"/>
    <mergeCell ref="R29:R30"/>
    <mergeCell ref="R38:R39"/>
    <mergeCell ref="R46:R47"/>
    <mergeCell ref="R54:R55"/>
    <mergeCell ref="R62:R63"/>
    <mergeCell ref="R71:R72"/>
  </mergeCells>
  <pageMargins left="0.0388888888888889" right="0.0388888888888889" top="0.118055555555556" bottom="0" header="0.5" footer="0.5"/>
  <pageSetup paperSize="9" scale="60" fitToHeight="0" orientation="landscape"/>
  <headerFooter/>
  <rowBreaks count="2" manualBreakCount="2">
    <brk id="35" max="1638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2025-05-14T03:57:09Z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863853153446446BB92E518419F6FE5B_13</vt:lpwstr>
  </property>
  <property fmtid="{D5CDD505-2E9C-101B-9397-08002B2CF9AE}" pid="3" name="KSOProductBuildVer">
    <vt:lpwstr>2052-12.1.0.20784</vt:lpwstr>
  </property>
</Properties>
</file>