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832"/>
  </bookViews>
  <sheets>
    <sheet name="预估装箱单" sheetId="9" r:id="rId1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<sst xmlns="http://schemas.openxmlformats.org/spreadsheetml/2006/main" count="64" uniqueCount="43">
  <si>
    <t>装        箱      单</t>
  </si>
  <si>
    <t>款号：  D0047AX</t>
  </si>
  <si>
    <t>箱号</t>
  </si>
  <si>
    <t>箱数</t>
  </si>
  <si>
    <t>PO号</t>
  </si>
  <si>
    <t>港口</t>
  </si>
  <si>
    <t>颜色</t>
  </si>
  <si>
    <t>每箱配比数</t>
  </si>
  <si>
    <t xml:space="preserve">每箱件数 </t>
  </si>
  <si>
    <t>总件数</t>
  </si>
  <si>
    <t>毛重 (KGS)</t>
  </si>
  <si>
    <t>总毛重</t>
  </si>
  <si>
    <t>净重(KGS)</t>
  </si>
  <si>
    <t>总净重</t>
  </si>
  <si>
    <t>CTNS</t>
  </si>
  <si>
    <t>STYLE NO</t>
  </si>
  <si>
    <t>TOTAL
PCS/SETS</t>
  </si>
  <si>
    <t>S</t>
  </si>
  <si>
    <t>M</t>
  </si>
  <si>
    <t>L</t>
  </si>
  <si>
    <t>XL</t>
  </si>
  <si>
    <t>XXL</t>
  </si>
  <si>
    <t>3XL</t>
  </si>
  <si>
    <t>外箱尺寸</t>
  </si>
  <si>
    <t>体积</t>
  </si>
  <si>
    <t>-</t>
  </si>
  <si>
    <t>TURKEY</t>
  </si>
  <si>
    <t>GN623-GREEN</t>
  </si>
  <si>
    <t>GEORGIA</t>
  </si>
  <si>
    <t>NORTH IRAQ</t>
  </si>
  <si>
    <t>MOROCCO</t>
  </si>
  <si>
    <t>MACEDONIA</t>
  </si>
  <si>
    <t>UZBEKISTAN</t>
  </si>
  <si>
    <t>UKRAINE</t>
  </si>
  <si>
    <t>SERBIA</t>
  </si>
  <si>
    <t>ALBANIA</t>
  </si>
  <si>
    <t>MOLDOVA</t>
  </si>
  <si>
    <t>SOUTH IRAQ</t>
  </si>
  <si>
    <t>MONTENEGRO</t>
  </si>
  <si>
    <t>ECOM</t>
  </si>
  <si>
    <t>TOTAL</t>
  </si>
  <si>
    <t>CARTONS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</si>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</sst>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  <numFmt numFmtId="178" formatCode="0.00_);[Red]\(0.00\)"/>
    <numFmt numFmtId="179" formatCode="0.000_);\(0.000\)"/>
  </numFmts>
  <fonts count="31">
    <font>
      <sz val="11"/>
      <name val="等线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u/>
      <sz val="28"/>
      <name val="微软雅黑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b/>
      <sz val="11"/>
      <name val="微软雅黑"/>
      <charset val="134"/>
    </font>
    <font>
      <b/>
      <sz val="10"/>
      <color rgb="FFFF0000"/>
      <name val="微软雅黑"/>
      <charset val="134"/>
    </font>
    <font>
      <b/>
      <sz val="11"/>
      <color theme="2"/>
      <name val="微软雅黑"/>
      <charset val="134"/>
    </font>
    <font>
      <b/>
      <sz val="12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20651875362"/>
        <bgColor indexed="64"/>
      </patternFill>
    </fill>
    <fill>
      <patternFill patternType="solid">
        <fgColor rgb="FFF2F2F2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7" fillId="0" borderId="0" xfId="0" applyFont="1" applyAlignment="1"/>
    <xf numFmtId="49" fontId="4" fillId="0" borderId="0" xfId="0" applyNumberFormat="1" applyFont="1" applyAlignment="1"/>
    <xf numFmtId="0" fontId="5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9" fontId="4" fillId="0" borderId="2" xfId="0" applyNumberFormat="1" applyFont="1" applyBorder="1" applyAlignment="1">
      <alignment horizontal="center" vertical="center"/>
    </xf>
    <xf numFmtId="178" fontId="4" fillId="0" borderId="0" xfId="0" applyNumberFormat="1" applyFont="1" applyAlignment="1">
      <alignment horizontal="center"/>
    </xf>
    <xf numFmtId="178" fontId="6" fillId="0" borderId="5" xfId="0" applyNumberFormat="1" applyFont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4"/>
  <sheetViews>
    <sheetView tabSelected="1" zoomScale="85" zoomScaleNormal="85" topLeftCell="A34" workbookViewId="0">
      <selection activeCell="E54" sqref="E54"/>
    </sheetView>
  </sheetViews>
  <sheetFormatPr defaultColWidth="9" defaultRowHeight="16.5"/>
  <cols>
    <col min="1" max="1" width="5.13333333333333" style="2" customWidth="1"/>
    <col min="2" max="2" width="4.73333333333333" style="2" customWidth="1"/>
    <col min="3" max="4" width="5" style="2" customWidth="1"/>
    <col min="5" max="5" width="9" style="2"/>
    <col min="6" max="6" width="9.25" style="2"/>
    <col min="7" max="7" width="19.1333333333333" style="2" customWidth="1"/>
    <col min="8" max="8" width="21.2666666666667" style="2" customWidth="1"/>
    <col min="9" max="14" width="9" style="2"/>
    <col min="15" max="15" width="9.86666666666667" style="2" customWidth="1"/>
    <col min="16" max="16384" width="9" style="2"/>
  </cols>
  <sheetData>
    <row r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>
      <c r="A3" s="4"/>
      <c r="B3" s="4"/>
      <c r="C3" s="4"/>
      <c r="D3" s="4"/>
      <c r="E3" s="5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5"/>
      <c r="S3" s="5"/>
      <c r="T3" s="5"/>
      <c r="U3" s="5"/>
      <c r="V3" s="5"/>
      <c r="W3" s="5"/>
      <c r="X3" s="5"/>
      <c r="Y3" s="49"/>
    </row>
    <row r="4" spans="1: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25"/>
      <c r="P4" s="5"/>
      <c r="Q4" s="5"/>
      <c r="R4" s="5"/>
      <c r="S4" s="5"/>
      <c r="T4" s="5"/>
      <c r="U4" s="5"/>
      <c r="V4" s="5"/>
      <c r="W4" s="5"/>
      <c r="X4" s="5"/>
      <c r="Y4" s="49"/>
    </row>
    <row r="5" spans="1:25">
      <c r="A5" s="4"/>
      <c r="B5" s="4"/>
      <c r="C5" s="6" t="s">
        <v>1</v>
      </c>
      <c r="D5" s="6"/>
      <c r="E5" s="6"/>
      <c r="F5" s="6"/>
      <c r="G5" s="6"/>
      <c r="H5" s="6"/>
      <c r="I5" s="26"/>
      <c r="J5" s="26"/>
      <c r="K5" s="27"/>
      <c r="L5" s="27"/>
      <c r="M5" s="27"/>
      <c r="N5" s="27"/>
      <c r="O5" s="28"/>
      <c r="P5" s="29"/>
      <c r="Q5" s="29"/>
      <c r="R5" s="29"/>
      <c r="S5" s="29"/>
      <c r="T5" s="29"/>
      <c r="U5" s="5"/>
      <c r="V5" s="5"/>
      <c r="W5" s="5"/>
      <c r="X5" s="5"/>
      <c r="Y5" s="49"/>
    </row>
    <row r="6" s="1" customFormat="1" spans="1:25">
      <c r="A6" s="7" t="s">
        <v>2</v>
      </c>
      <c r="B6" s="7"/>
      <c r="C6" s="7"/>
      <c r="D6" s="7"/>
      <c r="E6" s="7" t="s">
        <v>3</v>
      </c>
      <c r="F6" s="8" t="s">
        <v>4</v>
      </c>
      <c r="G6" s="8" t="s">
        <v>5</v>
      </c>
      <c r="H6" s="7" t="s">
        <v>6</v>
      </c>
      <c r="I6" s="30"/>
      <c r="J6" s="30"/>
      <c r="K6" s="30"/>
      <c r="L6" s="30"/>
      <c r="M6" s="30"/>
      <c r="N6" s="30"/>
      <c r="O6" s="8" t="s">
        <v>7</v>
      </c>
      <c r="P6" s="7" t="s">
        <v>8</v>
      </c>
      <c r="Q6" s="7" t="s">
        <v>9</v>
      </c>
      <c r="R6" s="38" t="s">
        <v>10</v>
      </c>
      <c r="S6" s="38" t="s">
        <v>11</v>
      </c>
      <c r="T6" s="38" t="s">
        <v>12</v>
      </c>
      <c r="U6" s="38" t="s">
        <v>13</v>
      </c>
      <c r="V6" s="7"/>
      <c r="W6" s="7"/>
      <c r="X6" s="7"/>
      <c r="Y6" s="7"/>
    </row>
    <row r="7" s="1" customFormat="1" spans="1:25">
      <c r="A7" s="7"/>
      <c r="B7" s="7"/>
      <c r="C7" s="7"/>
      <c r="D7" s="7"/>
      <c r="E7" s="7" t="s">
        <v>14</v>
      </c>
      <c r="F7" s="9"/>
      <c r="G7" s="9"/>
      <c r="H7" s="7" t="s">
        <v>15</v>
      </c>
      <c r="I7" s="31"/>
      <c r="J7" s="31"/>
      <c r="K7" s="31"/>
      <c r="L7" s="31"/>
      <c r="M7" s="31"/>
      <c r="N7" s="31"/>
      <c r="O7" s="9"/>
      <c r="P7" s="7"/>
      <c r="Q7" s="7" t="s">
        <v>16</v>
      </c>
      <c r="R7" s="39"/>
      <c r="S7" s="39"/>
      <c r="T7" s="39"/>
      <c r="U7" s="39"/>
      <c r="V7" s="7"/>
      <c r="W7" s="7"/>
      <c r="X7" s="7"/>
      <c r="Y7" s="7"/>
    </row>
    <row r="8" s="1" customFormat="1" ht="21.95" customHeight="1" spans="1:25">
      <c r="A8" s="7"/>
      <c r="B8" s="7"/>
      <c r="C8" s="7"/>
      <c r="D8" s="7"/>
      <c r="E8" s="7" t="s">
        <v>14</v>
      </c>
      <c r="F8" s="10"/>
      <c r="G8" s="10"/>
      <c r="H8" s="7" t="s">
        <v>15</v>
      </c>
      <c r="I8" s="32" t="s">
        <v>17</v>
      </c>
      <c r="J8" s="32" t="s">
        <v>18</v>
      </c>
      <c r="K8" s="32" t="s">
        <v>19</v>
      </c>
      <c r="L8" s="32" t="s">
        <v>20</v>
      </c>
      <c r="M8" s="32" t="s">
        <v>21</v>
      </c>
      <c r="N8" s="32" t="s">
        <v>22</v>
      </c>
      <c r="O8" s="10"/>
      <c r="P8" s="7"/>
      <c r="Q8" s="7" t="s">
        <v>16</v>
      </c>
      <c r="R8" s="40"/>
      <c r="S8" s="40"/>
      <c r="T8" s="40"/>
      <c r="U8" s="40"/>
      <c r="V8" s="41" t="s">
        <v>23</v>
      </c>
      <c r="W8" s="42"/>
      <c r="X8" s="43"/>
      <c r="Y8" s="50" t="s">
        <v>24</v>
      </c>
    </row>
    <row r="9" s="1" customFormat="1" ht="21.95" customHeight="1" spans="1:25">
      <c r="A9" s="11">
        <v>1</v>
      </c>
      <c r="B9" s="12" t="s">
        <v>25</v>
      </c>
      <c r="C9" s="11">
        <v>76</v>
      </c>
      <c r="D9" s="11"/>
      <c r="E9" s="13">
        <v>76</v>
      </c>
      <c r="F9" s="14">
        <v>1603891</v>
      </c>
      <c r="G9" s="15" t="s">
        <v>26</v>
      </c>
      <c r="H9" s="16" t="s">
        <v>27</v>
      </c>
      <c r="I9" s="14">
        <v>1</v>
      </c>
      <c r="J9" s="14">
        <v>2</v>
      </c>
      <c r="K9" s="14">
        <v>2</v>
      </c>
      <c r="L9" s="14">
        <v>2</v>
      </c>
      <c r="M9" s="14">
        <v>2</v>
      </c>
      <c r="N9" s="14">
        <v>1</v>
      </c>
      <c r="O9" s="33">
        <v>2</v>
      </c>
      <c r="P9" s="34" cm="1">
        <f t="array" ref="P9">SUM(O9*I9:N9)</f>
        <v>20</v>
      </c>
      <c r="Q9" s="34">
        <f>SUM(P9*E9)</f>
        <v>1520</v>
      </c>
      <c r="R9" s="44">
        <v>10.2</v>
      </c>
      <c r="S9" s="44">
        <f>SUM(R9*E9)</f>
        <v>775.2</v>
      </c>
      <c r="T9" s="44">
        <v>9.3</v>
      </c>
      <c r="U9" s="44">
        <f>SUM(T9*E9)</f>
        <v>706.8</v>
      </c>
      <c r="V9" s="44">
        <v>60</v>
      </c>
      <c r="W9" s="44">
        <v>40</v>
      </c>
      <c r="X9" s="44">
        <v>40</v>
      </c>
      <c r="Y9" s="46"/>
    </row>
    <row r="10" s="1" customFormat="1" ht="21.95" customHeight="1" spans="1:25">
      <c r="A10" s="11">
        <v>77</v>
      </c>
      <c r="B10" s="12" t="s">
        <v>25</v>
      </c>
      <c r="C10" s="11">
        <v>77</v>
      </c>
      <c r="D10" s="11"/>
      <c r="E10" s="13">
        <v>1</v>
      </c>
      <c r="F10" s="14">
        <v>1603891</v>
      </c>
      <c r="G10" s="15" t="s">
        <v>26</v>
      </c>
      <c r="H10" s="16" t="str">
        <f>H9</f>
        <v>GN623-GREEN</v>
      </c>
      <c r="I10" s="14">
        <v>1</v>
      </c>
      <c r="J10" s="14">
        <v>2</v>
      </c>
      <c r="K10" s="14">
        <v>2</v>
      </c>
      <c r="L10" s="14">
        <v>2</v>
      </c>
      <c r="M10" s="14">
        <v>2</v>
      </c>
      <c r="N10" s="14">
        <v>1</v>
      </c>
      <c r="O10" s="33">
        <v>1</v>
      </c>
      <c r="P10" s="34" cm="1">
        <f t="array" ref="P10">SUM(O10*I10:N10)</f>
        <v>10</v>
      </c>
      <c r="Q10" s="34">
        <f>SUM(P10*E10)</f>
        <v>10</v>
      </c>
      <c r="R10" s="44">
        <v>5.5</v>
      </c>
      <c r="S10" s="44">
        <f>SUM(R10*E10)</f>
        <v>5.5</v>
      </c>
      <c r="T10" s="44">
        <v>4.63</v>
      </c>
      <c r="U10" s="44">
        <f>SUM(T10*E10)</f>
        <v>4.63</v>
      </c>
      <c r="V10" s="44">
        <v>60</v>
      </c>
      <c r="W10" s="44">
        <v>40</v>
      </c>
      <c r="X10" s="44">
        <v>20</v>
      </c>
      <c r="Y10" s="46"/>
    </row>
    <row r="11" s="1" customFormat="1" ht="21.95" customHeight="1" spans="1:25">
      <c r="A11" s="11"/>
      <c r="B11" s="12"/>
      <c r="C11" s="11"/>
      <c r="D11" s="11"/>
      <c r="E11" s="13"/>
      <c r="F11" s="7"/>
      <c r="G11" s="7"/>
      <c r="H11" s="16"/>
      <c r="I11" s="7"/>
      <c r="J11" s="7"/>
      <c r="K11" s="35"/>
      <c r="L11" s="35"/>
      <c r="M11" s="35"/>
      <c r="N11" s="35"/>
      <c r="O11" s="33"/>
      <c r="P11" s="34"/>
      <c r="Q11" s="34"/>
      <c r="R11" s="44"/>
      <c r="S11" s="44"/>
      <c r="T11" s="45"/>
      <c r="U11" s="44"/>
      <c r="V11" s="44"/>
      <c r="W11" s="44"/>
      <c r="X11" s="44"/>
      <c r="Y11" s="46"/>
    </row>
    <row r="12" s="1" customFormat="1" ht="21.95" customHeight="1" spans="1:25">
      <c r="A12" s="11">
        <v>1</v>
      </c>
      <c r="B12" s="12"/>
      <c r="C12" s="11">
        <v>1</v>
      </c>
      <c r="D12" s="11"/>
      <c r="E12" s="13">
        <v>1</v>
      </c>
      <c r="F12" s="7">
        <v>1603892</v>
      </c>
      <c r="G12" s="7" t="s">
        <v>28</v>
      </c>
      <c r="H12" s="16" t="str">
        <f>H9</f>
        <v>GN623-GREEN</v>
      </c>
      <c r="I12" s="14">
        <v>1</v>
      </c>
      <c r="J12" s="14">
        <v>2</v>
      </c>
      <c r="K12" s="14">
        <v>2</v>
      </c>
      <c r="L12" s="14">
        <v>2</v>
      </c>
      <c r="M12" s="14">
        <v>2</v>
      </c>
      <c r="N12" s="14">
        <v>1</v>
      </c>
      <c r="O12" s="33">
        <v>2</v>
      </c>
      <c r="P12" s="34" cm="1">
        <f t="array" ref="P12">SUM(O12*I12:N12)</f>
        <v>20</v>
      </c>
      <c r="Q12" s="34">
        <f>SUM(P12*E12)</f>
        <v>20</v>
      </c>
      <c r="R12" s="44">
        <v>10.2</v>
      </c>
      <c r="S12" s="44">
        <f>SUM(R12*E12)</f>
        <v>10.2</v>
      </c>
      <c r="T12" s="44">
        <v>9.3</v>
      </c>
      <c r="U12" s="44">
        <f>SUM(T12*E12)</f>
        <v>9.3</v>
      </c>
      <c r="V12" s="44">
        <v>60</v>
      </c>
      <c r="W12" s="44">
        <v>40</v>
      </c>
      <c r="X12" s="44">
        <v>40</v>
      </c>
      <c r="Y12" s="46"/>
    </row>
    <row r="13" s="1" customFormat="1" ht="21.95" customHeight="1" spans="1:25">
      <c r="A13" s="11"/>
      <c r="B13" s="12"/>
      <c r="C13" s="11"/>
      <c r="D13" s="11"/>
      <c r="E13" s="13"/>
      <c r="F13" s="7"/>
      <c r="G13" s="7"/>
      <c r="H13" s="16"/>
      <c r="I13" s="7"/>
      <c r="J13" s="7"/>
      <c r="K13" s="35"/>
      <c r="L13" s="35"/>
      <c r="M13" s="35"/>
      <c r="N13" s="35"/>
      <c r="O13" s="33"/>
      <c r="P13" s="34"/>
      <c r="Q13" s="34"/>
      <c r="R13" s="44"/>
      <c r="S13" s="44"/>
      <c r="T13" s="45"/>
      <c r="U13" s="44"/>
      <c r="V13" s="44"/>
      <c r="W13" s="44"/>
      <c r="X13" s="44"/>
      <c r="Y13" s="46"/>
    </row>
    <row r="14" s="1" customFormat="1" ht="21.95" customHeight="1" spans="1:25">
      <c r="A14" s="11">
        <v>1</v>
      </c>
      <c r="B14" s="12"/>
      <c r="C14" s="11">
        <v>15</v>
      </c>
      <c r="D14" s="11"/>
      <c r="E14" s="13">
        <v>15</v>
      </c>
      <c r="F14" s="7">
        <v>1603893</v>
      </c>
      <c r="G14" s="7" t="s">
        <v>29</v>
      </c>
      <c r="H14" s="16" t="str">
        <f>H9</f>
        <v>GN623-GREEN</v>
      </c>
      <c r="I14" s="14">
        <v>1</v>
      </c>
      <c r="J14" s="14">
        <v>2</v>
      </c>
      <c r="K14" s="14">
        <v>2</v>
      </c>
      <c r="L14" s="14">
        <v>2</v>
      </c>
      <c r="M14" s="14">
        <v>2</v>
      </c>
      <c r="N14" s="14">
        <v>1</v>
      </c>
      <c r="O14" s="33">
        <v>2</v>
      </c>
      <c r="P14" s="34" cm="1">
        <f t="array" ref="P14">SUM(O14*I14:N14)</f>
        <v>20</v>
      </c>
      <c r="Q14" s="34">
        <f>SUM(P14*E14)</f>
        <v>300</v>
      </c>
      <c r="R14" s="44">
        <v>10.2</v>
      </c>
      <c r="S14" s="44">
        <f>SUM(R14*E14)</f>
        <v>153</v>
      </c>
      <c r="T14" s="44">
        <v>9.3</v>
      </c>
      <c r="U14" s="44">
        <f>SUM(T14*E14)</f>
        <v>139.5</v>
      </c>
      <c r="V14" s="44">
        <v>60</v>
      </c>
      <c r="W14" s="44">
        <v>40</v>
      </c>
      <c r="X14" s="44">
        <v>40</v>
      </c>
      <c r="Y14" s="46"/>
    </row>
    <row r="15" s="1" customFormat="1" ht="21.95" customHeight="1" spans="1:25">
      <c r="A15" s="11"/>
      <c r="B15" s="12"/>
      <c r="C15" s="11"/>
      <c r="D15" s="11"/>
      <c r="E15" s="13"/>
      <c r="F15" s="7"/>
      <c r="G15" s="7"/>
      <c r="H15" s="16"/>
      <c r="I15" s="7"/>
      <c r="J15" s="7"/>
      <c r="K15" s="35"/>
      <c r="L15" s="35"/>
      <c r="M15" s="35"/>
      <c r="N15" s="35"/>
      <c r="O15" s="33"/>
      <c r="P15" s="34"/>
      <c r="Q15" s="34"/>
      <c r="R15" s="44"/>
      <c r="S15" s="44"/>
      <c r="T15" s="45"/>
      <c r="U15" s="44"/>
      <c r="V15" s="44"/>
      <c r="W15" s="44"/>
      <c r="X15" s="44"/>
      <c r="Y15" s="46"/>
    </row>
    <row r="16" s="1" customFormat="1" ht="21.95" customHeight="1" spans="1:25">
      <c r="A16" s="11">
        <v>1</v>
      </c>
      <c r="B16" s="12"/>
      <c r="C16" s="11">
        <v>3</v>
      </c>
      <c r="D16" s="11"/>
      <c r="E16" s="13">
        <v>3</v>
      </c>
      <c r="F16" s="7">
        <v>1603894</v>
      </c>
      <c r="G16" s="7" t="s">
        <v>30</v>
      </c>
      <c r="H16" s="16" t="str">
        <f>H9</f>
        <v>GN623-GREEN</v>
      </c>
      <c r="I16" s="14">
        <v>1</v>
      </c>
      <c r="J16" s="14">
        <v>2</v>
      </c>
      <c r="K16" s="14">
        <v>2</v>
      </c>
      <c r="L16" s="14">
        <v>2</v>
      </c>
      <c r="M16" s="14">
        <v>2</v>
      </c>
      <c r="N16" s="14">
        <v>1</v>
      </c>
      <c r="O16" s="33">
        <v>2</v>
      </c>
      <c r="P16" s="34" cm="1">
        <f t="array" ref="P16">SUM(O16*I16:N16)</f>
        <v>20</v>
      </c>
      <c r="Q16" s="34">
        <f>SUM(P16*E16)</f>
        <v>60</v>
      </c>
      <c r="R16" s="44">
        <v>10.2</v>
      </c>
      <c r="S16" s="44">
        <f>SUM(R16*E16)</f>
        <v>30.6</v>
      </c>
      <c r="T16" s="44">
        <v>9.3</v>
      </c>
      <c r="U16" s="44">
        <f>SUM(T16*E16)</f>
        <v>27.9</v>
      </c>
      <c r="V16" s="44">
        <v>60</v>
      </c>
      <c r="W16" s="44">
        <v>40</v>
      </c>
      <c r="X16" s="44">
        <v>40</v>
      </c>
      <c r="Y16" s="46"/>
    </row>
    <row r="17" s="1" customFormat="1" ht="21.95" customHeight="1" spans="1:25">
      <c r="A17" s="11">
        <v>4</v>
      </c>
      <c r="B17" s="12"/>
      <c r="C17" s="11">
        <v>4</v>
      </c>
      <c r="D17" s="11"/>
      <c r="E17" s="13">
        <v>1</v>
      </c>
      <c r="F17" s="7">
        <v>1603894</v>
      </c>
      <c r="G17" s="7" t="s">
        <v>30</v>
      </c>
      <c r="H17" s="16" t="str">
        <f>H9</f>
        <v>GN623-GREEN</v>
      </c>
      <c r="I17" s="7">
        <v>1</v>
      </c>
      <c r="J17" s="7">
        <v>2</v>
      </c>
      <c r="K17" s="35">
        <v>2</v>
      </c>
      <c r="L17" s="35">
        <v>2</v>
      </c>
      <c r="M17" s="35">
        <v>2</v>
      </c>
      <c r="N17" s="35">
        <v>1</v>
      </c>
      <c r="O17" s="33">
        <v>1</v>
      </c>
      <c r="P17" s="34" cm="1">
        <f t="array" ref="P17">SUM(O17*I17:N17)</f>
        <v>10</v>
      </c>
      <c r="Q17" s="34">
        <f>SUM(P17*E17)</f>
        <v>10</v>
      </c>
      <c r="R17" s="44">
        <v>5.5</v>
      </c>
      <c r="S17" s="44">
        <f>SUM(R17*E17)</f>
        <v>5.5</v>
      </c>
      <c r="T17" s="46">
        <v>4.63</v>
      </c>
      <c r="U17" s="44">
        <f>SUM(T17*E17)</f>
        <v>4.63</v>
      </c>
      <c r="V17" s="44">
        <v>60</v>
      </c>
      <c r="W17" s="44">
        <v>40</v>
      </c>
      <c r="X17" s="44">
        <v>20</v>
      </c>
      <c r="Y17" s="46"/>
    </row>
    <row r="18" s="1" customFormat="1" ht="21.95" customHeight="1" spans="1:25">
      <c r="A18" s="11"/>
      <c r="B18" s="12"/>
      <c r="C18" s="11"/>
      <c r="D18" s="11"/>
      <c r="E18" s="13"/>
      <c r="F18" s="7"/>
      <c r="G18" s="7"/>
      <c r="H18" s="16"/>
      <c r="I18" s="7"/>
      <c r="J18" s="7"/>
      <c r="K18" s="35"/>
      <c r="L18" s="35"/>
      <c r="M18" s="35"/>
      <c r="N18" s="35"/>
      <c r="O18" s="33"/>
      <c r="P18" s="34"/>
      <c r="Q18" s="34"/>
      <c r="R18" s="44"/>
      <c r="S18" s="44"/>
      <c r="T18" s="45"/>
      <c r="U18" s="44"/>
      <c r="V18" s="44"/>
      <c r="W18" s="44"/>
      <c r="X18" s="44"/>
      <c r="Y18" s="46"/>
    </row>
    <row r="19" s="1" customFormat="1" ht="21.95" customHeight="1" spans="1:25">
      <c r="A19" s="11">
        <v>1</v>
      </c>
      <c r="B19" s="12"/>
      <c r="C19" s="11">
        <v>3</v>
      </c>
      <c r="D19" s="11"/>
      <c r="E19" s="13">
        <v>3</v>
      </c>
      <c r="F19" s="7">
        <v>1603895</v>
      </c>
      <c r="G19" s="7" t="s">
        <v>31</v>
      </c>
      <c r="H19" s="16" t="str">
        <f>H9</f>
        <v>GN623-GREEN</v>
      </c>
      <c r="I19" s="14">
        <v>1</v>
      </c>
      <c r="J19" s="14">
        <v>2</v>
      </c>
      <c r="K19" s="14">
        <v>2</v>
      </c>
      <c r="L19" s="14">
        <v>2</v>
      </c>
      <c r="M19" s="14">
        <v>2</v>
      </c>
      <c r="N19" s="14">
        <v>1</v>
      </c>
      <c r="O19" s="33">
        <v>2</v>
      </c>
      <c r="P19" s="34" cm="1">
        <f t="array" ref="P19">SUM(O19*I19:N19)</f>
        <v>20</v>
      </c>
      <c r="Q19" s="34">
        <f>SUM(P19*E19)</f>
        <v>60</v>
      </c>
      <c r="R19" s="44">
        <v>10.2</v>
      </c>
      <c r="S19" s="44">
        <f>SUM(R19*E19)</f>
        <v>30.6</v>
      </c>
      <c r="T19" s="44">
        <v>9.3</v>
      </c>
      <c r="U19" s="44">
        <f>SUM(T19*E19)</f>
        <v>27.9</v>
      </c>
      <c r="V19" s="44">
        <v>60</v>
      </c>
      <c r="W19" s="44">
        <v>40</v>
      </c>
      <c r="X19" s="44">
        <v>40</v>
      </c>
      <c r="Y19" s="46"/>
    </row>
    <row r="20" s="1" customFormat="1" ht="21.95" customHeight="1" spans="1:25">
      <c r="A20" s="11">
        <v>4</v>
      </c>
      <c r="B20" s="12"/>
      <c r="C20" s="11">
        <v>4</v>
      </c>
      <c r="D20" s="11"/>
      <c r="E20" s="13">
        <v>1</v>
      </c>
      <c r="F20" s="7">
        <v>1603895</v>
      </c>
      <c r="G20" s="7" t="s">
        <v>31</v>
      </c>
      <c r="H20" s="16" t="str">
        <f>H9</f>
        <v>GN623-GREEN</v>
      </c>
      <c r="I20" s="7">
        <v>1</v>
      </c>
      <c r="J20" s="7">
        <v>2</v>
      </c>
      <c r="K20" s="35">
        <v>2</v>
      </c>
      <c r="L20" s="35">
        <v>2</v>
      </c>
      <c r="M20" s="35">
        <v>2</v>
      </c>
      <c r="N20" s="35">
        <v>1</v>
      </c>
      <c r="O20" s="33">
        <v>1</v>
      </c>
      <c r="P20" s="34" cm="1">
        <f t="array" ref="P20">SUM(O20*I20:N20)</f>
        <v>10</v>
      </c>
      <c r="Q20" s="34">
        <f>SUM(P20*E20)</f>
        <v>10</v>
      </c>
      <c r="R20" s="44">
        <v>5.5</v>
      </c>
      <c r="S20" s="44">
        <f>SUM(R20*E20)</f>
        <v>5.5</v>
      </c>
      <c r="T20" s="46">
        <v>4.63</v>
      </c>
      <c r="U20" s="44">
        <f>SUM(T20*E20)</f>
        <v>4.63</v>
      </c>
      <c r="V20" s="44">
        <v>60</v>
      </c>
      <c r="W20" s="44">
        <v>40</v>
      </c>
      <c r="X20" s="44">
        <v>20</v>
      </c>
      <c r="Y20" s="46"/>
    </row>
    <row r="21" s="1" customFormat="1" ht="21.95" customHeight="1" spans="1:25">
      <c r="A21" s="11"/>
      <c r="B21" s="12"/>
      <c r="C21" s="11"/>
      <c r="D21" s="11"/>
      <c r="E21" s="13"/>
      <c r="F21" s="7"/>
      <c r="G21" s="7"/>
      <c r="H21" s="16"/>
      <c r="I21" s="14"/>
      <c r="J21" s="14"/>
      <c r="K21" s="14"/>
      <c r="L21" s="14"/>
      <c r="M21" s="14"/>
      <c r="N21" s="14"/>
      <c r="O21" s="33"/>
      <c r="P21" s="34"/>
      <c r="Q21" s="34"/>
      <c r="R21" s="44"/>
      <c r="S21" s="44"/>
      <c r="T21" s="44"/>
      <c r="U21" s="44"/>
      <c r="V21" s="44"/>
      <c r="W21" s="44"/>
      <c r="X21" s="44"/>
      <c r="Y21" s="46"/>
    </row>
    <row r="22" s="1" customFormat="1" ht="21.95" customHeight="1" spans="1:25">
      <c r="A22" s="11">
        <v>1</v>
      </c>
      <c r="B22" s="12"/>
      <c r="C22" s="11">
        <v>1</v>
      </c>
      <c r="D22" s="11"/>
      <c r="E22" s="13">
        <v>1</v>
      </c>
      <c r="F22" s="7">
        <v>1603896</v>
      </c>
      <c r="G22" s="7" t="s">
        <v>32</v>
      </c>
      <c r="H22" s="16" t="str">
        <f>H9</f>
        <v>GN623-GREEN</v>
      </c>
      <c r="I22" s="14">
        <v>1</v>
      </c>
      <c r="J22" s="14">
        <v>2</v>
      </c>
      <c r="K22" s="14">
        <v>2</v>
      </c>
      <c r="L22" s="14">
        <v>2</v>
      </c>
      <c r="M22" s="14">
        <v>2</v>
      </c>
      <c r="N22" s="14">
        <v>1</v>
      </c>
      <c r="O22" s="33">
        <v>2</v>
      </c>
      <c r="P22" s="34" cm="1">
        <f t="array" ref="P22">SUM(O22*I22:N22)</f>
        <v>20</v>
      </c>
      <c r="Q22" s="34">
        <f>SUM(P22*E22)</f>
        <v>20</v>
      </c>
      <c r="R22" s="44">
        <v>10.2</v>
      </c>
      <c r="S22" s="44">
        <f>SUM(R22*E22)</f>
        <v>10.2</v>
      </c>
      <c r="T22" s="44">
        <v>9.3</v>
      </c>
      <c r="U22" s="44">
        <f>SUM(T22*E22)</f>
        <v>9.3</v>
      </c>
      <c r="V22" s="44">
        <v>60</v>
      </c>
      <c r="W22" s="44">
        <v>40</v>
      </c>
      <c r="X22" s="44">
        <v>40</v>
      </c>
      <c r="Y22" s="46"/>
    </row>
    <row r="23" s="1" customFormat="1" ht="21.95" customHeight="1" spans="1:25">
      <c r="A23" s="11"/>
      <c r="B23" s="12"/>
      <c r="C23" s="11"/>
      <c r="D23" s="11"/>
      <c r="E23" s="13"/>
      <c r="F23" s="7"/>
      <c r="G23" s="7"/>
      <c r="H23" s="16"/>
      <c r="I23" s="7"/>
      <c r="J23" s="7"/>
      <c r="K23" s="35"/>
      <c r="L23" s="35"/>
      <c r="M23" s="35"/>
      <c r="N23" s="35"/>
      <c r="O23" s="33"/>
      <c r="P23" s="34"/>
      <c r="Q23" s="34"/>
      <c r="R23" s="44"/>
      <c r="S23" s="44"/>
      <c r="T23" s="45"/>
      <c r="U23" s="44"/>
      <c r="V23" s="44"/>
      <c r="W23" s="44"/>
      <c r="X23" s="44"/>
      <c r="Y23" s="46"/>
    </row>
    <row r="24" s="1" customFormat="1" ht="21.95" customHeight="1" spans="1:25">
      <c r="A24" s="11">
        <v>1</v>
      </c>
      <c r="B24" s="12"/>
      <c r="C24" s="11">
        <v>8</v>
      </c>
      <c r="D24" s="11"/>
      <c r="E24" s="13">
        <v>8</v>
      </c>
      <c r="F24" s="7">
        <v>1603897</v>
      </c>
      <c r="G24" s="7" t="s">
        <v>33</v>
      </c>
      <c r="H24" s="16" t="str">
        <f>H9</f>
        <v>GN623-GREEN</v>
      </c>
      <c r="I24" s="14">
        <v>1</v>
      </c>
      <c r="J24" s="14">
        <v>2</v>
      </c>
      <c r="K24" s="14">
        <v>2</v>
      </c>
      <c r="L24" s="14">
        <v>2</v>
      </c>
      <c r="M24" s="14">
        <v>2</v>
      </c>
      <c r="N24" s="14">
        <v>1</v>
      </c>
      <c r="O24" s="33">
        <v>2</v>
      </c>
      <c r="P24" s="34" cm="1">
        <f t="array" ref="P24">SUM(O24*I24:N24)</f>
        <v>20</v>
      </c>
      <c r="Q24" s="34">
        <f>SUM(P24*E24)</f>
        <v>160</v>
      </c>
      <c r="R24" s="44">
        <v>10.2</v>
      </c>
      <c r="S24" s="44">
        <f>SUM(R24*E24)</f>
        <v>81.6</v>
      </c>
      <c r="T24" s="44">
        <v>9.3</v>
      </c>
      <c r="U24" s="44">
        <f>SUM(T24*E24)</f>
        <v>74.4</v>
      </c>
      <c r="V24" s="44">
        <v>60</v>
      </c>
      <c r="W24" s="44">
        <v>40</v>
      </c>
      <c r="X24" s="44">
        <v>40</v>
      </c>
      <c r="Y24" s="46"/>
    </row>
    <row r="25" s="1" customFormat="1" ht="21.95" customHeight="1" spans="1:25">
      <c r="A25" s="11">
        <v>9</v>
      </c>
      <c r="B25" s="12"/>
      <c r="C25" s="11">
        <v>9</v>
      </c>
      <c r="D25" s="11"/>
      <c r="E25" s="13">
        <v>1</v>
      </c>
      <c r="F25" s="7">
        <v>1603897</v>
      </c>
      <c r="G25" s="7" t="s">
        <v>33</v>
      </c>
      <c r="H25" s="16" t="str">
        <f>H9</f>
        <v>GN623-GREEN</v>
      </c>
      <c r="I25" s="14">
        <v>1</v>
      </c>
      <c r="J25" s="14">
        <v>2</v>
      </c>
      <c r="K25" s="14">
        <v>2</v>
      </c>
      <c r="L25" s="14">
        <v>2</v>
      </c>
      <c r="M25" s="14">
        <v>2</v>
      </c>
      <c r="N25" s="14">
        <v>1</v>
      </c>
      <c r="O25" s="33">
        <v>1</v>
      </c>
      <c r="P25" s="34" cm="1">
        <f t="array" ref="P25">SUM(O25*I25:N25)</f>
        <v>10</v>
      </c>
      <c r="Q25" s="34">
        <f>SUM(P25*E25)</f>
        <v>10</v>
      </c>
      <c r="R25" s="44">
        <v>5.5</v>
      </c>
      <c r="S25" s="44">
        <f>SUM(R25*E25)</f>
        <v>5.5</v>
      </c>
      <c r="T25" s="44">
        <v>4.63</v>
      </c>
      <c r="U25" s="44">
        <f>SUM(T25*E25)</f>
        <v>4.63</v>
      </c>
      <c r="V25" s="44">
        <v>60</v>
      </c>
      <c r="W25" s="44">
        <v>40</v>
      </c>
      <c r="X25" s="44">
        <v>20</v>
      </c>
      <c r="Y25" s="46"/>
    </row>
    <row r="26" s="1" customFormat="1" ht="21.95" customHeight="1" spans="1:25">
      <c r="A26" s="11"/>
      <c r="B26" s="12"/>
      <c r="C26" s="11"/>
      <c r="D26" s="11"/>
      <c r="E26" s="13"/>
      <c r="F26" s="7"/>
      <c r="G26" s="7"/>
      <c r="H26" s="16"/>
      <c r="I26" s="7"/>
      <c r="J26" s="7"/>
      <c r="K26" s="35"/>
      <c r="L26" s="35"/>
      <c r="M26" s="35"/>
      <c r="N26" s="35"/>
      <c r="O26" s="33"/>
      <c r="P26" s="34"/>
      <c r="Q26" s="34"/>
      <c r="R26" s="44"/>
      <c r="S26" s="44"/>
      <c r="T26" s="45"/>
      <c r="U26" s="44"/>
      <c r="V26" s="44"/>
      <c r="W26" s="44"/>
      <c r="X26" s="44"/>
      <c r="Y26" s="46"/>
    </row>
    <row r="27" s="1" customFormat="1" ht="21.95" customHeight="1" spans="1:25">
      <c r="A27" s="11">
        <v>1</v>
      </c>
      <c r="B27" s="12"/>
      <c r="C27" s="11">
        <v>1</v>
      </c>
      <c r="D27" s="11"/>
      <c r="E27" s="13">
        <v>1</v>
      </c>
      <c r="F27" s="7">
        <v>1603899</v>
      </c>
      <c r="G27" s="7" t="s">
        <v>34</v>
      </c>
      <c r="H27" s="16" t="str">
        <f>H9</f>
        <v>GN623-GREEN</v>
      </c>
      <c r="I27" s="14">
        <v>1</v>
      </c>
      <c r="J27" s="14">
        <v>2</v>
      </c>
      <c r="K27" s="14">
        <v>2</v>
      </c>
      <c r="L27" s="14">
        <v>2</v>
      </c>
      <c r="M27" s="14">
        <v>2</v>
      </c>
      <c r="N27" s="14">
        <v>1</v>
      </c>
      <c r="O27" s="33">
        <v>2</v>
      </c>
      <c r="P27" s="34" cm="1">
        <f t="array" ref="P27">SUM(O27*I27:N27)</f>
        <v>20</v>
      </c>
      <c r="Q27" s="34">
        <f>SUM(P27*E27)</f>
        <v>20</v>
      </c>
      <c r="R27" s="44">
        <v>10.2</v>
      </c>
      <c r="S27" s="44">
        <f>SUM(R27*E27)</f>
        <v>10.2</v>
      </c>
      <c r="T27" s="44">
        <v>9.3</v>
      </c>
      <c r="U27" s="44">
        <f>SUM(T27*E27)</f>
        <v>9.3</v>
      </c>
      <c r="V27" s="44">
        <v>60</v>
      </c>
      <c r="W27" s="44">
        <v>40</v>
      </c>
      <c r="X27" s="44">
        <v>40</v>
      </c>
      <c r="Y27" s="46"/>
    </row>
    <row r="28" s="1" customFormat="1" ht="21.95" customHeight="1" spans="1:25">
      <c r="A28" s="11">
        <v>2</v>
      </c>
      <c r="B28" s="12"/>
      <c r="C28" s="11">
        <v>2</v>
      </c>
      <c r="D28" s="11"/>
      <c r="E28" s="13">
        <v>1</v>
      </c>
      <c r="F28" s="7">
        <v>1603899</v>
      </c>
      <c r="G28" s="7" t="s">
        <v>34</v>
      </c>
      <c r="H28" s="16" t="str">
        <f>H10</f>
        <v>GN623-GREEN</v>
      </c>
      <c r="I28" s="14">
        <v>1</v>
      </c>
      <c r="J28" s="14">
        <v>2</v>
      </c>
      <c r="K28" s="14">
        <v>2</v>
      </c>
      <c r="L28" s="14">
        <v>2</v>
      </c>
      <c r="M28" s="14">
        <v>2</v>
      </c>
      <c r="N28" s="14">
        <v>1</v>
      </c>
      <c r="O28" s="33">
        <v>1</v>
      </c>
      <c r="P28" s="34" cm="1">
        <f t="array" ref="P28">SUM(O28*I28:N28)</f>
        <v>10</v>
      </c>
      <c r="Q28" s="34">
        <f>SUM(P28*E28)</f>
        <v>10</v>
      </c>
      <c r="R28" s="44">
        <v>5.5</v>
      </c>
      <c r="S28" s="44">
        <f>SUM(R28*E28)</f>
        <v>5.5</v>
      </c>
      <c r="T28" s="44">
        <v>4.63</v>
      </c>
      <c r="U28" s="44">
        <f>SUM(T28*E28)</f>
        <v>4.63</v>
      </c>
      <c r="V28" s="44">
        <v>60</v>
      </c>
      <c r="W28" s="44">
        <v>40</v>
      </c>
      <c r="X28" s="44">
        <v>20</v>
      </c>
      <c r="Y28" s="46"/>
    </row>
    <row r="29" s="1" customFormat="1" ht="21.95" customHeight="1" spans="1:25">
      <c r="A29" s="11"/>
      <c r="B29" s="12"/>
      <c r="C29" s="11"/>
      <c r="D29" s="11"/>
      <c r="E29" s="13"/>
      <c r="F29" s="7"/>
      <c r="G29" s="7"/>
      <c r="H29" s="16"/>
      <c r="I29" s="7"/>
      <c r="J29" s="7"/>
      <c r="K29" s="35"/>
      <c r="L29" s="35"/>
      <c r="M29" s="35"/>
      <c r="N29" s="35"/>
      <c r="O29" s="33"/>
      <c r="P29" s="34"/>
      <c r="Q29" s="34"/>
      <c r="R29" s="44"/>
      <c r="S29" s="44"/>
      <c r="T29" s="45"/>
      <c r="U29" s="44"/>
      <c r="V29" s="44"/>
      <c r="W29" s="44"/>
      <c r="X29" s="44"/>
      <c r="Y29" s="46"/>
    </row>
    <row r="30" s="1" customFormat="1" ht="21.95" customHeight="1" spans="1:25">
      <c r="A30" s="11">
        <v>1</v>
      </c>
      <c r="B30" s="12"/>
      <c r="C30" s="11">
        <v>3</v>
      </c>
      <c r="D30" s="11"/>
      <c r="E30" s="13">
        <v>3</v>
      </c>
      <c r="F30" s="7">
        <v>1603900</v>
      </c>
      <c r="G30" s="7" t="s">
        <v>35</v>
      </c>
      <c r="H30" s="16" t="str">
        <f>H9</f>
        <v>GN623-GREEN</v>
      </c>
      <c r="I30" s="14">
        <v>1</v>
      </c>
      <c r="J30" s="14">
        <v>2</v>
      </c>
      <c r="K30" s="14">
        <v>2</v>
      </c>
      <c r="L30" s="14">
        <v>2</v>
      </c>
      <c r="M30" s="14">
        <v>2</v>
      </c>
      <c r="N30" s="14">
        <v>1</v>
      </c>
      <c r="O30" s="33">
        <v>2</v>
      </c>
      <c r="P30" s="34" cm="1">
        <f t="array" ref="P30">SUM(O30*I30:N30)</f>
        <v>20</v>
      </c>
      <c r="Q30" s="34">
        <f>SUM(P30*E30)</f>
        <v>60</v>
      </c>
      <c r="R30" s="44">
        <v>10.2</v>
      </c>
      <c r="S30" s="44">
        <f>SUM(R30*E30)</f>
        <v>30.6</v>
      </c>
      <c r="T30" s="44">
        <v>9.3</v>
      </c>
      <c r="U30" s="44">
        <f>SUM(T30*E30)</f>
        <v>27.9</v>
      </c>
      <c r="V30" s="44">
        <v>60</v>
      </c>
      <c r="W30" s="44">
        <v>40</v>
      </c>
      <c r="X30" s="44">
        <v>40</v>
      </c>
      <c r="Y30" s="46"/>
    </row>
    <row r="31" s="1" customFormat="1" ht="21.95" customHeight="1" spans="1:25">
      <c r="A31" s="11">
        <v>4</v>
      </c>
      <c r="B31" s="12"/>
      <c r="C31" s="11">
        <v>4</v>
      </c>
      <c r="D31" s="11"/>
      <c r="E31" s="13">
        <v>1</v>
      </c>
      <c r="F31" s="7">
        <v>1603900</v>
      </c>
      <c r="G31" s="7" t="s">
        <v>35</v>
      </c>
      <c r="H31" s="16" t="str">
        <f>H10</f>
        <v>GN623-GREEN</v>
      </c>
      <c r="I31" s="14">
        <v>1</v>
      </c>
      <c r="J31" s="14">
        <v>2</v>
      </c>
      <c r="K31" s="14">
        <v>2</v>
      </c>
      <c r="L31" s="14">
        <v>2</v>
      </c>
      <c r="M31" s="14">
        <v>2</v>
      </c>
      <c r="N31" s="14">
        <v>1</v>
      </c>
      <c r="O31" s="33">
        <v>1</v>
      </c>
      <c r="P31" s="34" cm="1">
        <f t="array" ref="P31">SUM(O31*I31:N31)</f>
        <v>10</v>
      </c>
      <c r="Q31" s="34">
        <f>SUM(P31*E31)</f>
        <v>10</v>
      </c>
      <c r="R31" s="44">
        <v>5.5</v>
      </c>
      <c r="S31" s="44">
        <f>SUM(R31*E31)</f>
        <v>5.5</v>
      </c>
      <c r="T31" s="44">
        <v>4.63</v>
      </c>
      <c r="U31" s="44">
        <f>SUM(T31*E31)</f>
        <v>4.63</v>
      </c>
      <c r="V31" s="44">
        <v>60</v>
      </c>
      <c r="W31" s="44">
        <v>40</v>
      </c>
      <c r="X31" s="44">
        <v>20</v>
      </c>
      <c r="Y31" s="46"/>
    </row>
    <row r="32" s="1" customFormat="1" ht="21.95" customHeight="1" spans="1:25">
      <c r="A32" s="11"/>
      <c r="B32" s="12"/>
      <c r="C32" s="11"/>
      <c r="D32" s="11"/>
      <c r="E32" s="13"/>
      <c r="F32" s="7"/>
      <c r="G32" s="7"/>
      <c r="H32" s="16"/>
      <c r="I32" s="7"/>
      <c r="J32" s="7"/>
      <c r="K32" s="35"/>
      <c r="L32" s="35"/>
      <c r="M32" s="35"/>
      <c r="N32" s="35"/>
      <c r="O32" s="33"/>
      <c r="P32" s="34"/>
      <c r="Q32" s="34"/>
      <c r="R32" s="44"/>
      <c r="S32" s="44"/>
      <c r="T32" s="45"/>
      <c r="U32" s="44"/>
      <c r="V32" s="44"/>
      <c r="W32" s="44"/>
      <c r="X32" s="44"/>
      <c r="Y32" s="46"/>
    </row>
    <row r="33" s="1" customFormat="1" ht="21.95" customHeight="1" spans="1:25">
      <c r="A33" s="11">
        <v>1</v>
      </c>
      <c r="B33" s="12"/>
      <c r="C33" s="11">
        <v>4</v>
      </c>
      <c r="D33" s="11"/>
      <c r="E33" s="13">
        <v>4</v>
      </c>
      <c r="F33" s="7">
        <v>1603903</v>
      </c>
      <c r="G33" s="7" t="s">
        <v>36</v>
      </c>
      <c r="H33" s="16" t="str">
        <f>H9</f>
        <v>GN623-GREEN</v>
      </c>
      <c r="I33" s="14">
        <v>1</v>
      </c>
      <c r="J33" s="14">
        <v>2</v>
      </c>
      <c r="K33" s="14">
        <v>2</v>
      </c>
      <c r="L33" s="14">
        <v>2</v>
      </c>
      <c r="M33" s="14">
        <v>2</v>
      </c>
      <c r="N33" s="14">
        <v>1</v>
      </c>
      <c r="O33" s="33">
        <v>2</v>
      </c>
      <c r="P33" s="34" cm="1">
        <f t="array" ref="P33">SUM(O33*I33:N33)</f>
        <v>20</v>
      </c>
      <c r="Q33" s="34">
        <f>SUM(P33*E33)</f>
        <v>80</v>
      </c>
      <c r="R33" s="44">
        <v>10.2</v>
      </c>
      <c r="S33" s="44">
        <f>SUM(R33*E33)</f>
        <v>40.8</v>
      </c>
      <c r="T33" s="44">
        <v>9.3</v>
      </c>
      <c r="U33" s="44">
        <f>SUM(T33*E33)</f>
        <v>37.2</v>
      </c>
      <c r="V33" s="44">
        <v>60</v>
      </c>
      <c r="W33" s="44">
        <v>40</v>
      </c>
      <c r="X33" s="44">
        <v>40</v>
      </c>
      <c r="Y33" s="46"/>
    </row>
    <row r="34" s="1" customFormat="1" ht="21.95" customHeight="1" spans="1:25">
      <c r="A34" s="11">
        <v>5</v>
      </c>
      <c r="B34" s="12"/>
      <c r="C34" s="11">
        <v>5</v>
      </c>
      <c r="D34" s="11"/>
      <c r="E34" s="13">
        <v>1</v>
      </c>
      <c r="F34" s="7">
        <v>1603903</v>
      </c>
      <c r="G34" s="7" t="s">
        <v>36</v>
      </c>
      <c r="H34" s="16" t="str">
        <f>H9</f>
        <v>GN623-GREEN</v>
      </c>
      <c r="I34" s="14">
        <v>1</v>
      </c>
      <c r="J34" s="14">
        <v>2</v>
      </c>
      <c r="K34" s="14">
        <v>2</v>
      </c>
      <c r="L34" s="14">
        <v>2</v>
      </c>
      <c r="M34" s="14">
        <v>2</v>
      </c>
      <c r="N34" s="14">
        <v>1</v>
      </c>
      <c r="O34" s="33">
        <v>1</v>
      </c>
      <c r="P34" s="34" cm="1">
        <f t="array" ref="P34">SUM(O34*I34:N34)</f>
        <v>10</v>
      </c>
      <c r="Q34" s="34">
        <f>SUM(P34*E34)</f>
        <v>10</v>
      </c>
      <c r="R34" s="44">
        <v>5.5</v>
      </c>
      <c r="S34" s="44">
        <f>SUM(R34*E34)</f>
        <v>5.5</v>
      </c>
      <c r="T34" s="44">
        <v>4.63</v>
      </c>
      <c r="U34" s="44">
        <f>SUM(T34*E34)</f>
        <v>4.63</v>
      </c>
      <c r="V34" s="44">
        <v>60</v>
      </c>
      <c r="W34" s="44">
        <v>40</v>
      </c>
      <c r="X34" s="44">
        <v>20</v>
      </c>
      <c r="Y34" s="46"/>
    </row>
    <row r="35" s="1" customFormat="1" ht="21.95" customHeight="1" spans="1:25">
      <c r="A35" s="11"/>
      <c r="B35" s="12"/>
      <c r="C35" s="11"/>
      <c r="D35" s="11"/>
      <c r="E35" s="13"/>
      <c r="F35" s="7"/>
      <c r="G35" s="7"/>
      <c r="H35" s="16"/>
      <c r="I35" s="7"/>
      <c r="J35" s="7"/>
      <c r="K35" s="35"/>
      <c r="L35" s="35"/>
      <c r="M35" s="35"/>
      <c r="N35" s="35"/>
      <c r="O35" s="33"/>
      <c r="P35" s="34"/>
      <c r="Q35" s="34"/>
      <c r="R35" s="44"/>
      <c r="S35" s="44"/>
      <c r="T35" s="45"/>
      <c r="U35" s="44"/>
      <c r="V35" s="44"/>
      <c r="W35" s="44"/>
      <c r="X35" s="44"/>
      <c r="Y35" s="46"/>
    </row>
    <row r="36" s="1" customFormat="1" ht="21.95" customHeight="1" spans="1:25">
      <c r="A36" s="11">
        <v>1</v>
      </c>
      <c r="B36" s="12"/>
      <c r="C36" s="11">
        <v>9</v>
      </c>
      <c r="D36" s="11"/>
      <c r="E36" s="13">
        <v>9</v>
      </c>
      <c r="F36" s="7">
        <v>1603905</v>
      </c>
      <c r="G36" s="7" t="s">
        <v>37</v>
      </c>
      <c r="H36" s="16" t="str">
        <f>H9</f>
        <v>GN623-GREEN</v>
      </c>
      <c r="I36" s="14">
        <v>1</v>
      </c>
      <c r="J36" s="14">
        <v>2</v>
      </c>
      <c r="K36" s="14">
        <v>2</v>
      </c>
      <c r="L36" s="14">
        <v>2</v>
      </c>
      <c r="M36" s="14">
        <v>2</v>
      </c>
      <c r="N36" s="14">
        <v>1</v>
      </c>
      <c r="O36" s="33">
        <v>2</v>
      </c>
      <c r="P36" s="34" cm="1">
        <f t="array" ref="P36">SUM(O36*I36:N36)</f>
        <v>20</v>
      </c>
      <c r="Q36" s="34">
        <f>SUM(P36*E36)</f>
        <v>180</v>
      </c>
      <c r="R36" s="44">
        <v>10.2</v>
      </c>
      <c r="S36" s="44">
        <f>SUM(R36*E36)</f>
        <v>91.8</v>
      </c>
      <c r="T36" s="44">
        <v>9.3</v>
      </c>
      <c r="U36" s="44">
        <f>SUM(T36*E36)</f>
        <v>83.7</v>
      </c>
      <c r="V36" s="44">
        <v>60</v>
      </c>
      <c r="W36" s="44">
        <v>40</v>
      </c>
      <c r="X36" s="44">
        <v>40</v>
      </c>
      <c r="Y36" s="46"/>
    </row>
    <row r="37" s="1" customFormat="1" ht="21.95" customHeight="1" spans="1:25">
      <c r="A37" s="11"/>
      <c r="B37" s="12"/>
      <c r="C37" s="11"/>
      <c r="D37" s="11"/>
      <c r="E37" s="13"/>
      <c r="F37" s="7"/>
      <c r="G37" s="7"/>
      <c r="H37" s="16"/>
      <c r="I37" s="7"/>
      <c r="J37" s="7"/>
      <c r="K37" s="35"/>
      <c r="L37" s="35"/>
      <c r="M37" s="35"/>
      <c r="N37" s="35"/>
      <c r="O37" s="33"/>
      <c r="P37" s="34"/>
      <c r="Q37" s="34"/>
      <c r="R37" s="44"/>
      <c r="S37" s="44"/>
      <c r="T37" s="45"/>
      <c r="U37" s="44"/>
      <c r="V37" s="44"/>
      <c r="W37" s="44"/>
      <c r="X37" s="44"/>
      <c r="Y37" s="46"/>
    </row>
    <row r="38" s="1" customFormat="1" ht="21.95" customHeight="1" spans="1:25">
      <c r="A38" s="11">
        <v>1</v>
      </c>
      <c r="B38" s="12"/>
      <c r="C38" s="11">
        <v>2</v>
      </c>
      <c r="D38" s="11"/>
      <c r="E38" s="13">
        <v>2</v>
      </c>
      <c r="F38" s="7">
        <v>1603906</v>
      </c>
      <c r="G38" s="7" t="s">
        <v>38</v>
      </c>
      <c r="H38" s="16" t="str">
        <f>H9</f>
        <v>GN623-GREEN</v>
      </c>
      <c r="I38" s="14">
        <v>1</v>
      </c>
      <c r="J38" s="14">
        <v>2</v>
      </c>
      <c r="K38" s="14">
        <v>2</v>
      </c>
      <c r="L38" s="14">
        <v>2</v>
      </c>
      <c r="M38" s="14">
        <v>2</v>
      </c>
      <c r="N38" s="14">
        <v>1</v>
      </c>
      <c r="O38" s="33">
        <v>2</v>
      </c>
      <c r="P38" s="34" cm="1">
        <f t="array" ref="P38">SUM(O38*I38:N38)</f>
        <v>20</v>
      </c>
      <c r="Q38" s="34">
        <f>SUM(P38*E38)</f>
        <v>40</v>
      </c>
      <c r="R38" s="44">
        <v>10.2</v>
      </c>
      <c r="S38" s="44">
        <f>SUM(R38*E38)</f>
        <v>20.4</v>
      </c>
      <c r="T38" s="44">
        <v>9.3</v>
      </c>
      <c r="U38" s="44">
        <f>SUM(T38*E38)</f>
        <v>18.6</v>
      </c>
      <c r="V38" s="44">
        <v>60</v>
      </c>
      <c r="W38" s="44">
        <v>40</v>
      </c>
      <c r="X38" s="44">
        <v>40</v>
      </c>
      <c r="Y38" s="46"/>
    </row>
    <row r="39" s="1" customFormat="1" ht="21.95" customHeight="1" spans="1:25">
      <c r="A39" s="11"/>
      <c r="B39" s="12"/>
      <c r="C39" s="11"/>
      <c r="D39" s="11"/>
      <c r="E39" s="13"/>
      <c r="F39" s="7"/>
      <c r="G39" s="7"/>
      <c r="H39" s="16"/>
      <c r="I39" s="7"/>
      <c r="J39" s="7"/>
      <c r="K39" s="35"/>
      <c r="L39" s="35"/>
      <c r="M39" s="35"/>
      <c r="N39" s="35"/>
      <c r="O39" s="33"/>
      <c r="P39" s="34"/>
      <c r="Q39" s="34"/>
      <c r="R39" s="44"/>
      <c r="S39" s="44"/>
      <c r="T39" s="45"/>
      <c r="U39" s="44"/>
      <c r="V39" s="44"/>
      <c r="W39" s="44"/>
      <c r="X39" s="44"/>
      <c r="Y39" s="46"/>
    </row>
    <row r="40" s="1" customFormat="1" ht="21.95" customHeight="1" spans="1:25">
      <c r="A40" s="11">
        <v>1</v>
      </c>
      <c r="B40" s="12"/>
      <c r="C40" s="11">
        <v>3</v>
      </c>
      <c r="D40" s="11"/>
      <c r="E40" s="13">
        <v>3</v>
      </c>
      <c r="F40" s="7">
        <v>1603907</v>
      </c>
      <c r="G40" s="7" t="s">
        <v>39</v>
      </c>
      <c r="H40" s="16" t="str">
        <f>H9</f>
        <v>GN623-GREEN</v>
      </c>
      <c r="I40" s="7"/>
      <c r="J40" s="7"/>
      <c r="K40" s="35"/>
      <c r="L40" s="35"/>
      <c r="M40" s="35"/>
      <c r="N40" s="35">
        <v>2</v>
      </c>
      <c r="O40" s="33">
        <v>10</v>
      </c>
      <c r="P40" s="34" cm="1">
        <f t="array" ref="P40">SUM(O40*I40:N40)</f>
        <v>20</v>
      </c>
      <c r="Q40" s="34">
        <f t="shared" ref="Q40:Q50" si="0">SUM(P40*E40)</f>
        <v>60</v>
      </c>
      <c r="R40" s="44">
        <v>10.2</v>
      </c>
      <c r="S40" s="44">
        <f t="shared" ref="S40:S50" si="1">SUM(R40*E40)</f>
        <v>30.6</v>
      </c>
      <c r="T40" s="44">
        <v>9.3</v>
      </c>
      <c r="U40" s="44">
        <f t="shared" ref="U40:U50" si="2">SUM(T40*E40)</f>
        <v>27.9</v>
      </c>
      <c r="V40" s="44">
        <v>60</v>
      </c>
      <c r="W40" s="44">
        <v>40</v>
      </c>
      <c r="X40" s="44">
        <v>40</v>
      </c>
      <c r="Y40" s="46"/>
    </row>
    <row r="41" s="1" customFormat="1" ht="21.95" customHeight="1" spans="1:25">
      <c r="A41" s="11">
        <v>4</v>
      </c>
      <c r="B41" s="12"/>
      <c r="C41" s="11">
        <v>4</v>
      </c>
      <c r="D41" s="11"/>
      <c r="E41" s="13">
        <v>1</v>
      </c>
      <c r="F41" s="7">
        <f>F40</f>
        <v>1603907</v>
      </c>
      <c r="G41" s="7" t="s">
        <v>39</v>
      </c>
      <c r="H41" s="16" t="str">
        <f>H9</f>
        <v>GN623-GREEN</v>
      </c>
      <c r="I41" s="7"/>
      <c r="J41" s="7"/>
      <c r="K41" s="35"/>
      <c r="L41" s="35"/>
      <c r="M41" s="35"/>
      <c r="N41" s="35">
        <v>2</v>
      </c>
      <c r="O41" s="33">
        <v>9</v>
      </c>
      <c r="P41" s="34" cm="1">
        <f t="array" ref="P41">SUM(O41*I41:N41)</f>
        <v>18</v>
      </c>
      <c r="Q41" s="34">
        <f t="shared" si="0"/>
        <v>18</v>
      </c>
      <c r="R41" s="44">
        <v>10.2</v>
      </c>
      <c r="S41" s="44">
        <f t="shared" si="1"/>
        <v>10.2</v>
      </c>
      <c r="T41" s="46">
        <v>9.3</v>
      </c>
      <c r="U41" s="44">
        <f t="shared" si="2"/>
        <v>9.3</v>
      </c>
      <c r="V41" s="44">
        <v>60</v>
      </c>
      <c r="W41" s="44">
        <v>40</v>
      </c>
      <c r="X41" s="44">
        <v>40</v>
      </c>
      <c r="Y41" s="46"/>
    </row>
    <row r="42" s="1" customFormat="1" ht="21.95" customHeight="1" spans="1:25">
      <c r="A42" s="11">
        <v>5</v>
      </c>
      <c r="B42" s="12"/>
      <c r="C42" s="11">
        <v>11</v>
      </c>
      <c r="D42" s="11"/>
      <c r="E42" s="13">
        <v>7</v>
      </c>
      <c r="F42" s="7">
        <f>F40</f>
        <v>1603907</v>
      </c>
      <c r="G42" s="7" t="s">
        <v>39</v>
      </c>
      <c r="H42" s="16" t="str">
        <f>H9</f>
        <v>GN623-GREEN</v>
      </c>
      <c r="I42" s="7"/>
      <c r="J42" s="7"/>
      <c r="K42" s="35">
        <v>2</v>
      </c>
      <c r="L42" s="35"/>
      <c r="M42" s="35"/>
      <c r="N42" s="35"/>
      <c r="O42" s="33">
        <v>10</v>
      </c>
      <c r="P42" s="34" cm="1">
        <f t="array" ref="P42">SUM(O42*I42:N42)</f>
        <v>20</v>
      </c>
      <c r="Q42" s="34">
        <f t="shared" si="0"/>
        <v>140</v>
      </c>
      <c r="R42" s="44">
        <v>10.2</v>
      </c>
      <c r="S42" s="44">
        <f t="shared" si="1"/>
        <v>71.4</v>
      </c>
      <c r="T42" s="44">
        <v>9.3</v>
      </c>
      <c r="U42" s="44">
        <f t="shared" si="2"/>
        <v>65.1</v>
      </c>
      <c r="V42" s="44">
        <v>60</v>
      </c>
      <c r="W42" s="44">
        <v>40</v>
      </c>
      <c r="X42" s="44">
        <v>40</v>
      </c>
      <c r="Y42" s="46"/>
    </row>
    <row r="43" s="1" customFormat="1" ht="21.95" customHeight="1" spans="1:25">
      <c r="A43" s="11">
        <v>12</v>
      </c>
      <c r="B43" s="12"/>
      <c r="C43" s="11">
        <v>12</v>
      </c>
      <c r="D43" s="11"/>
      <c r="E43" s="13">
        <v>1</v>
      </c>
      <c r="F43" s="7">
        <f>F40</f>
        <v>1603907</v>
      </c>
      <c r="G43" s="7" t="s">
        <v>39</v>
      </c>
      <c r="H43" s="16" t="str">
        <f>H9</f>
        <v>GN623-GREEN</v>
      </c>
      <c r="I43" s="7"/>
      <c r="J43" s="7"/>
      <c r="K43" s="35">
        <v>2</v>
      </c>
      <c r="L43" s="35"/>
      <c r="M43" s="35"/>
      <c r="N43" s="35"/>
      <c r="O43" s="33">
        <v>6</v>
      </c>
      <c r="P43" s="34" cm="1">
        <f t="array" ref="P43">SUM(O43*I43:N43)</f>
        <v>12</v>
      </c>
      <c r="Q43" s="34">
        <f t="shared" si="0"/>
        <v>12</v>
      </c>
      <c r="R43" s="44">
        <v>5.5</v>
      </c>
      <c r="S43" s="44">
        <f t="shared" si="1"/>
        <v>5.5</v>
      </c>
      <c r="T43" s="46">
        <v>4.63</v>
      </c>
      <c r="U43" s="44">
        <f t="shared" si="2"/>
        <v>4.63</v>
      </c>
      <c r="V43" s="44">
        <v>60</v>
      </c>
      <c r="W43" s="44">
        <v>40</v>
      </c>
      <c r="X43" s="44">
        <v>20</v>
      </c>
      <c r="Y43" s="46"/>
    </row>
    <row r="44" s="1" customFormat="1" ht="21.95" customHeight="1" spans="1:25">
      <c r="A44" s="11">
        <v>13</v>
      </c>
      <c r="B44" s="12"/>
      <c r="C44" s="11">
        <v>20</v>
      </c>
      <c r="D44" s="11"/>
      <c r="E44" s="13">
        <v>8</v>
      </c>
      <c r="F44" s="7">
        <f>F40</f>
        <v>1603907</v>
      </c>
      <c r="G44" s="7" t="s">
        <v>39</v>
      </c>
      <c r="H44" s="16" t="str">
        <f>H9</f>
        <v>GN623-GREEN</v>
      </c>
      <c r="I44" s="7"/>
      <c r="J44" s="7">
        <v>2</v>
      </c>
      <c r="K44" s="35"/>
      <c r="L44" s="35"/>
      <c r="M44" s="35"/>
      <c r="N44" s="35"/>
      <c r="O44" s="33">
        <v>10</v>
      </c>
      <c r="P44" s="34" cm="1">
        <f t="array" ref="P44">SUM(O44*I44:N44)</f>
        <v>20</v>
      </c>
      <c r="Q44" s="34">
        <f t="shared" si="0"/>
        <v>160</v>
      </c>
      <c r="R44" s="44">
        <v>10.2</v>
      </c>
      <c r="S44" s="44">
        <f t="shared" si="1"/>
        <v>81.6</v>
      </c>
      <c r="T44" s="44">
        <v>9.3</v>
      </c>
      <c r="U44" s="44">
        <f t="shared" si="2"/>
        <v>74.4</v>
      </c>
      <c r="V44" s="44">
        <v>60</v>
      </c>
      <c r="W44" s="44">
        <v>40</v>
      </c>
      <c r="X44" s="44">
        <v>40</v>
      </c>
      <c r="Y44" s="46"/>
    </row>
    <row r="45" s="1" customFormat="1" ht="21.95" customHeight="1" spans="1:25">
      <c r="A45" s="11">
        <v>21</v>
      </c>
      <c r="B45" s="12"/>
      <c r="C45" s="11">
        <v>21</v>
      </c>
      <c r="D45" s="11"/>
      <c r="E45" s="13">
        <v>1</v>
      </c>
      <c r="F45" s="7">
        <f>F40</f>
        <v>1603907</v>
      </c>
      <c r="G45" s="7" t="s">
        <v>39</v>
      </c>
      <c r="H45" s="16" t="str">
        <f>H9</f>
        <v>GN623-GREEN</v>
      </c>
      <c r="I45" s="7"/>
      <c r="J45" s="7">
        <v>2</v>
      </c>
      <c r="K45" s="35"/>
      <c r="L45" s="35"/>
      <c r="M45" s="35"/>
      <c r="N45" s="35"/>
      <c r="O45" s="33">
        <v>6</v>
      </c>
      <c r="P45" s="34" cm="1">
        <f t="array" ref="P45">SUM(O45*I45:N45)</f>
        <v>12</v>
      </c>
      <c r="Q45" s="34">
        <f t="shared" si="0"/>
        <v>12</v>
      </c>
      <c r="R45" s="44">
        <v>5.5</v>
      </c>
      <c r="S45" s="44">
        <f t="shared" si="1"/>
        <v>5.5</v>
      </c>
      <c r="T45" s="44">
        <v>4.63</v>
      </c>
      <c r="U45" s="44">
        <f t="shared" si="2"/>
        <v>4.63</v>
      </c>
      <c r="V45" s="44">
        <v>60</v>
      </c>
      <c r="W45" s="44">
        <v>40</v>
      </c>
      <c r="X45" s="44">
        <v>20</v>
      </c>
      <c r="Y45" s="46"/>
    </row>
    <row r="46" s="1" customFormat="1" ht="21.95" customHeight="1" spans="1:25">
      <c r="A46" s="11">
        <v>22</v>
      </c>
      <c r="B46" s="12"/>
      <c r="C46" s="11">
        <v>24</v>
      </c>
      <c r="D46" s="11"/>
      <c r="E46" s="13">
        <v>3</v>
      </c>
      <c r="F46" s="7">
        <f>F40</f>
        <v>1603907</v>
      </c>
      <c r="G46" s="7" t="s">
        <v>39</v>
      </c>
      <c r="H46" s="16" t="str">
        <f>H9</f>
        <v>GN623-GREEN</v>
      </c>
      <c r="I46" s="7">
        <v>2</v>
      </c>
      <c r="J46" s="7"/>
      <c r="K46" s="35"/>
      <c r="L46" s="35"/>
      <c r="M46" s="35"/>
      <c r="N46" s="35"/>
      <c r="O46" s="33">
        <v>10</v>
      </c>
      <c r="P46" s="34" cm="1">
        <f t="array" ref="P46">SUM(O46*I46:N46)</f>
        <v>20</v>
      </c>
      <c r="Q46" s="34">
        <f t="shared" si="0"/>
        <v>60</v>
      </c>
      <c r="R46" s="44">
        <v>10.2</v>
      </c>
      <c r="S46" s="44">
        <f t="shared" si="1"/>
        <v>30.6</v>
      </c>
      <c r="T46" s="44">
        <v>9.3</v>
      </c>
      <c r="U46" s="44">
        <f t="shared" si="2"/>
        <v>27.9</v>
      </c>
      <c r="V46" s="44">
        <v>60</v>
      </c>
      <c r="W46" s="44">
        <v>40</v>
      </c>
      <c r="X46" s="44">
        <v>40</v>
      </c>
      <c r="Y46" s="46"/>
    </row>
    <row r="47" s="1" customFormat="1" ht="21.95" customHeight="1" spans="1:25">
      <c r="A47" s="11">
        <v>25</v>
      </c>
      <c r="B47" s="12"/>
      <c r="C47" s="11">
        <v>25</v>
      </c>
      <c r="D47" s="11"/>
      <c r="E47" s="17">
        <v>1</v>
      </c>
      <c r="F47" s="18">
        <f>F40</f>
        <v>1603907</v>
      </c>
      <c r="G47" s="18" t="s">
        <v>39</v>
      </c>
      <c r="H47" s="19" t="str">
        <f>H9</f>
        <v>GN623-GREEN</v>
      </c>
      <c r="I47" s="18">
        <v>2</v>
      </c>
      <c r="J47" s="18"/>
      <c r="K47" s="36"/>
      <c r="L47" s="36"/>
      <c r="M47" s="36"/>
      <c r="N47" s="36"/>
      <c r="O47" s="37">
        <v>5</v>
      </c>
      <c r="P47" s="34" cm="1">
        <f t="array" ref="P47">SUM(O47*I47:N47)</f>
        <v>10</v>
      </c>
      <c r="Q47" s="34">
        <f t="shared" si="0"/>
        <v>10</v>
      </c>
      <c r="R47" s="44">
        <v>5.5</v>
      </c>
      <c r="S47" s="44">
        <f t="shared" si="1"/>
        <v>5.5</v>
      </c>
      <c r="T47" s="44">
        <v>4.63</v>
      </c>
      <c r="U47" s="44">
        <f t="shared" si="2"/>
        <v>4.63</v>
      </c>
      <c r="V47" s="44">
        <v>60</v>
      </c>
      <c r="W47" s="44">
        <v>40</v>
      </c>
      <c r="X47" s="44">
        <v>20</v>
      </c>
      <c r="Y47" s="46"/>
    </row>
    <row r="48" s="1" customFormat="1" ht="21.95" customHeight="1" spans="1:25">
      <c r="A48" s="11">
        <v>26</v>
      </c>
      <c r="B48" s="12"/>
      <c r="C48" s="11">
        <v>26</v>
      </c>
      <c r="D48" s="11"/>
      <c r="E48" s="17">
        <v>1</v>
      </c>
      <c r="F48" s="18">
        <v>1603907</v>
      </c>
      <c r="G48" s="18" t="s">
        <v>39</v>
      </c>
      <c r="H48" s="19" t="str">
        <f>H9</f>
        <v>GN623-GREEN</v>
      </c>
      <c r="I48" s="18">
        <v>2</v>
      </c>
      <c r="J48" s="18"/>
      <c r="K48" s="36"/>
      <c r="L48" s="36"/>
      <c r="M48" s="36"/>
      <c r="N48" s="36"/>
      <c r="O48" s="37">
        <v>6</v>
      </c>
      <c r="P48" s="34" cm="1">
        <f t="array" ref="P48">SUM(O48*I48:N48)</f>
        <v>12</v>
      </c>
      <c r="Q48" s="34">
        <f t="shared" si="0"/>
        <v>12</v>
      </c>
      <c r="R48" s="44">
        <v>5.5</v>
      </c>
      <c r="S48" s="44">
        <f t="shared" si="1"/>
        <v>5.5</v>
      </c>
      <c r="T48" s="44">
        <v>4.63</v>
      </c>
      <c r="U48" s="44">
        <f t="shared" si="2"/>
        <v>4.63</v>
      </c>
      <c r="V48" s="44">
        <v>60</v>
      </c>
      <c r="W48" s="44">
        <v>40</v>
      </c>
      <c r="X48" s="44">
        <v>20</v>
      </c>
      <c r="Y48" s="46"/>
    </row>
    <row r="49" s="1" customFormat="1" ht="21.95" customHeight="1" spans="1:25">
      <c r="A49" s="11">
        <v>27</v>
      </c>
      <c r="B49" s="12"/>
      <c r="C49" s="11">
        <v>34</v>
      </c>
      <c r="D49" s="11"/>
      <c r="E49" s="13">
        <v>8</v>
      </c>
      <c r="F49" s="7">
        <f>F40</f>
        <v>1603907</v>
      </c>
      <c r="G49" s="7" t="s">
        <v>39</v>
      </c>
      <c r="H49" s="16" t="str">
        <f>H9</f>
        <v>GN623-GREEN</v>
      </c>
      <c r="I49" s="7"/>
      <c r="J49" s="7"/>
      <c r="K49" s="35"/>
      <c r="L49" s="35">
        <v>2</v>
      </c>
      <c r="M49" s="35"/>
      <c r="N49" s="35"/>
      <c r="O49" s="33">
        <v>10</v>
      </c>
      <c r="P49" s="34" cm="1">
        <f t="array" ref="P49">SUM(O49*I49:N49)</f>
        <v>20</v>
      </c>
      <c r="Q49" s="34">
        <f t="shared" si="0"/>
        <v>160</v>
      </c>
      <c r="R49" s="44">
        <v>10.2</v>
      </c>
      <c r="S49" s="44">
        <f t="shared" si="1"/>
        <v>81.6</v>
      </c>
      <c r="T49" s="44">
        <v>9.3</v>
      </c>
      <c r="U49" s="44">
        <f t="shared" si="2"/>
        <v>74.4</v>
      </c>
      <c r="V49" s="44">
        <v>60</v>
      </c>
      <c r="W49" s="44">
        <v>40</v>
      </c>
      <c r="X49" s="44">
        <v>40</v>
      </c>
      <c r="Y49" s="46"/>
    </row>
    <row r="50" s="1" customFormat="1" ht="21.95" customHeight="1" spans="1:25">
      <c r="A50" s="11">
        <v>35</v>
      </c>
      <c r="B50" s="12"/>
      <c r="C50" s="11">
        <v>37</v>
      </c>
      <c r="D50" s="11"/>
      <c r="E50" s="13">
        <v>3</v>
      </c>
      <c r="F50" s="7">
        <f>F40</f>
        <v>1603907</v>
      </c>
      <c r="G50" s="7" t="s">
        <v>39</v>
      </c>
      <c r="H50" s="16" t="str">
        <f>H9</f>
        <v>GN623-GREEN</v>
      </c>
      <c r="I50" s="7"/>
      <c r="J50" s="7"/>
      <c r="K50" s="35"/>
      <c r="L50" s="35"/>
      <c r="M50" s="35">
        <v>2</v>
      </c>
      <c r="N50" s="35"/>
      <c r="O50" s="33">
        <v>10</v>
      </c>
      <c r="P50" s="34" cm="1">
        <f t="array" ref="P50">SUM(O50*I50:N50)</f>
        <v>20</v>
      </c>
      <c r="Q50" s="34">
        <f t="shared" si="0"/>
        <v>60</v>
      </c>
      <c r="R50" s="44">
        <v>10.2</v>
      </c>
      <c r="S50" s="44">
        <f t="shared" si="1"/>
        <v>30.6</v>
      </c>
      <c r="T50" s="46">
        <v>9.3</v>
      </c>
      <c r="U50" s="44">
        <f t="shared" si="2"/>
        <v>27.9</v>
      </c>
      <c r="V50" s="44">
        <v>60</v>
      </c>
      <c r="W50" s="44">
        <v>40</v>
      </c>
      <c r="X50" s="44">
        <v>40</v>
      </c>
      <c r="Y50" s="46"/>
    </row>
    <row r="51" s="1" customFormat="1" ht="21.95" customHeight="1" spans="1:25">
      <c r="A51" s="11"/>
      <c r="B51" s="12"/>
      <c r="C51" s="11"/>
      <c r="D51" s="11"/>
      <c r="E51" s="13"/>
      <c r="F51" s="7"/>
      <c r="G51" s="7"/>
      <c r="H51" s="16"/>
      <c r="I51" s="7"/>
      <c r="J51" s="7"/>
      <c r="K51" s="35"/>
      <c r="L51" s="35"/>
      <c r="M51" s="35"/>
      <c r="N51" s="35"/>
      <c r="O51" s="33"/>
      <c r="P51" s="12"/>
      <c r="Q51" s="12"/>
      <c r="R51" s="44"/>
      <c r="S51" s="44"/>
      <c r="T51" s="45"/>
      <c r="U51" s="44"/>
      <c r="V51" s="44"/>
      <c r="W51" s="44"/>
      <c r="X51" s="44"/>
      <c r="Y51" s="46"/>
    </row>
    <row r="52" s="1" customFormat="1" ht="21.95" customHeight="1" spans="1:25">
      <c r="A52" s="11"/>
      <c r="B52" s="12"/>
      <c r="C52" s="11"/>
      <c r="D52" s="11"/>
      <c r="E52" s="13"/>
      <c r="F52" s="7"/>
      <c r="G52" s="7"/>
      <c r="H52" s="16"/>
      <c r="I52" s="7"/>
      <c r="J52" s="7"/>
      <c r="K52" s="35"/>
      <c r="L52" s="35"/>
      <c r="M52" s="35"/>
      <c r="N52" s="35"/>
      <c r="O52" s="33"/>
      <c r="P52" s="12"/>
      <c r="Q52" s="12"/>
      <c r="R52" s="44"/>
      <c r="S52" s="44"/>
      <c r="T52" s="45"/>
      <c r="U52" s="44"/>
      <c r="V52" s="44"/>
      <c r="W52" s="44"/>
      <c r="X52" s="44"/>
      <c r="Y52" s="46"/>
    </row>
    <row r="53" ht="21.95" customHeight="1" spans="1:25">
      <c r="A53" s="20" t="s">
        <v>40</v>
      </c>
      <c r="B53" s="21"/>
      <c r="C53" s="22"/>
      <c r="D53" s="21"/>
      <c r="E53" s="23">
        <f>SUM(E9:E52)</f>
        <v>170</v>
      </c>
      <c r="F53" s="21"/>
      <c r="G53" s="21"/>
      <c r="H53" s="21" t="s">
        <v>41</v>
      </c>
      <c r="I53" s="21"/>
      <c r="J53" s="21"/>
      <c r="K53" s="21"/>
      <c r="L53" s="21"/>
      <c r="M53" s="21"/>
      <c r="N53" s="21"/>
      <c r="O53" s="21"/>
      <c r="P53" s="22"/>
      <c r="Q53" s="47">
        <f>SUM(Q9:Q52)</f>
        <v>3294</v>
      </c>
      <c r="R53" s="47"/>
      <c r="S53" s="47"/>
      <c r="T53" s="47"/>
      <c r="U53" s="47"/>
      <c r="V53" s="48"/>
      <c r="W53" s="48"/>
      <c r="X53" s="48"/>
      <c r="Y53" s="51"/>
    </row>
    <row r="54" ht="21.95" customHeight="1" spans="1:25">
      <c r="A54" s="4" t="s">
        <v>42</v>
      </c>
      <c r="B54" s="4"/>
      <c r="C54" s="4"/>
      <c r="D54" s="4"/>
      <c r="E54" s="24">
        <f>E53*2</f>
        <v>340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5"/>
      <c r="S54" s="5"/>
      <c r="T54" s="5"/>
      <c r="U54" s="5"/>
      <c r="V54" s="5"/>
      <c r="W54" s="5"/>
      <c r="X54" s="5"/>
      <c r="Y54" s="49"/>
    </row>
  </sheetData>
  <mergeCells count="20">
    <mergeCell ref="E3:H3"/>
    <mergeCell ref="C5:H5"/>
    <mergeCell ref="V8:X8"/>
    <mergeCell ref="A53:C53"/>
    <mergeCell ref="E6:E8"/>
    <mergeCell ref="F6:F8"/>
    <mergeCell ref="G6:G8"/>
    <mergeCell ref="H6:H8"/>
    <mergeCell ref="O6:O8"/>
    <mergeCell ref="P6:P8"/>
    <mergeCell ref="Q6:Q8"/>
    <mergeCell ref="R6:R8"/>
    <mergeCell ref="S6:S8"/>
    <mergeCell ref="T6:T8"/>
    <mergeCell ref="U6:U8"/>
    <mergeCell ref="A6:C8"/>
    <mergeCell ref="V6:Y7"/>
    <mergeCell ref="A1:Y2"/>
    <mergeCell ref="P4:V5"/>
    <mergeCell ref="I6:N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预估装箱单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piuuuuuu</cp:lastModifiedBy>
  <dcterms:created xsi:type="dcterms:W3CDTF">2015-06-05T10:19:00Z</dcterms:created>
  <cp:lastPrinted>2022-09-24T04:20:00Z</cp:lastPrinted>
  <dcterms:modified xsi:type="dcterms:W3CDTF">2025-05-16T10:32:47Z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98C98F8698984C84AA32B8E582581B0B_13</vt:lpwstr>
  </property>
</Properties>
</file>