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箱单" sheetId="1" r:id="rId1"/>
    <sheet name="筛选" sheetId="2" r:id="rId2"/>
    <sheet name="Sheet2" sheetId="4" r:id="rId3"/>
    <sheet name="Sheet1" sheetId="3" r:id="rId4"/>
  </sheets>
  <definedNames>
    <definedName name="_xlnm._FilterDatabase" localSheetId="1" hidden="1">筛选!$A$1:$R$13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<sst xmlns="http://schemas.openxmlformats.org/spreadsheetml/2006/main" count="194" uniqueCount="48">
  <si>
    <r>
      <rPr>
        <b/>
        <sz val="28"/>
        <rFont val="Calibri"/>
        <charset val="134"/>
      </rPr>
      <t>F3558AX</t>
    </r>
    <r>
      <rPr>
        <b/>
        <sz val="28"/>
        <rFont val="宋体"/>
        <charset val="134"/>
      </rPr>
      <t>分批出货第一批</t>
    </r>
  </si>
  <si>
    <t>款号</t>
  </si>
  <si>
    <t>PO号</t>
  </si>
  <si>
    <t>目的国</t>
  </si>
  <si>
    <t>颜色</t>
  </si>
  <si>
    <t>S</t>
  </si>
  <si>
    <t>M</t>
  </si>
  <si>
    <t>L</t>
  </si>
  <si>
    <t>XL</t>
  </si>
  <si>
    <t>每配比
件数</t>
  </si>
  <si>
    <t>每箱配
比数</t>
  </si>
  <si>
    <t>每箱
件数</t>
  </si>
  <si>
    <t>箱号</t>
  </si>
  <si>
    <t>箱数*2</t>
  </si>
  <si>
    <t>件数</t>
  </si>
  <si>
    <t>纸箱尺寸</t>
  </si>
  <si>
    <t>毛重</t>
  </si>
  <si>
    <t>净重</t>
  </si>
  <si>
    <t>F3558AX</t>
  </si>
  <si>
    <t>GEORGIA</t>
  </si>
  <si>
    <t>BN530 - BROWN</t>
  </si>
  <si>
    <t>66*40*56</t>
  </si>
  <si>
    <t>UZBEKISTAN</t>
  </si>
  <si>
    <t>UKRAINE</t>
  </si>
  <si>
    <r>
      <rPr>
        <b/>
        <sz val="28"/>
        <rFont val="Calibri"/>
        <charset val="134"/>
      </rPr>
      <t>F3558AX</t>
    </r>
    <r>
      <rPr>
        <b/>
        <sz val="28"/>
        <rFont val="宋体"/>
        <charset val="134"/>
      </rPr>
      <t>分批出货第二批</t>
    </r>
  </si>
  <si>
    <t>KAZAKHSTAN</t>
  </si>
  <si>
    <t>TOPTAN-5</t>
  </si>
  <si>
    <t>TOPTAN-7</t>
  </si>
  <si>
    <t xml:space="preserve">       </t>
  </si>
  <si>
    <r>
      <rPr>
        <b/>
        <sz val="28"/>
        <rFont val="Calibri"/>
        <charset val="134"/>
      </rPr>
      <t>F3558AX</t>
    </r>
    <r>
      <rPr>
        <b/>
        <sz val="28"/>
        <rFont val="宋体"/>
        <charset val="134"/>
      </rPr>
      <t>分批出货第三批</t>
    </r>
  </si>
  <si>
    <t>TURKEY</t>
  </si>
  <si>
    <t>ECOM</t>
  </si>
  <si>
    <t>-</t>
  </si>
  <si>
    <r>
      <rPr>
        <b/>
        <sz val="14"/>
        <rFont val="宋体"/>
        <charset val="134"/>
      </rPr>
      <t>款号</t>
    </r>
  </si>
  <si>
    <r>
      <rPr>
        <b/>
        <sz val="14"/>
        <rFont val="Calibri"/>
        <charset val="134"/>
      </rPr>
      <t>PO</t>
    </r>
    <r>
      <rPr>
        <b/>
        <sz val="14"/>
        <rFont val="宋体"/>
        <charset val="134"/>
      </rPr>
      <t>号</t>
    </r>
  </si>
  <si>
    <r>
      <rPr>
        <b/>
        <sz val="14"/>
        <rFont val="宋体"/>
        <charset val="134"/>
      </rPr>
      <t>目的国</t>
    </r>
  </si>
  <si>
    <r>
      <rPr>
        <b/>
        <sz val="14"/>
        <rFont val="宋体"/>
        <charset val="134"/>
      </rPr>
      <t>颜色</t>
    </r>
  </si>
  <si>
    <r>
      <rPr>
        <b/>
        <sz val="14"/>
        <rFont val="宋体"/>
        <charset val="134"/>
      </rPr>
      <t>每配比</t>
    </r>
    <r>
      <rPr>
        <b/>
        <sz val="14"/>
        <rFont val="Calibri"/>
        <charset val="134"/>
      </rPr>
      <t xml:space="preserve">
</t>
    </r>
    <r>
      <rPr>
        <b/>
        <sz val="14"/>
        <rFont val="宋体"/>
        <charset val="134"/>
      </rPr>
      <t>件数</t>
    </r>
  </si>
  <si>
    <r>
      <rPr>
        <b/>
        <sz val="14"/>
        <rFont val="宋体"/>
        <charset val="134"/>
      </rPr>
      <t>每箱配</t>
    </r>
    <r>
      <rPr>
        <b/>
        <sz val="14"/>
        <rFont val="Calibri"/>
        <charset val="134"/>
      </rPr>
      <t xml:space="preserve">
</t>
    </r>
    <r>
      <rPr>
        <b/>
        <sz val="14"/>
        <rFont val="宋体"/>
        <charset val="134"/>
      </rPr>
      <t>比数</t>
    </r>
  </si>
  <si>
    <r>
      <rPr>
        <b/>
        <sz val="14"/>
        <rFont val="宋体"/>
        <charset val="134"/>
      </rPr>
      <t>每箱</t>
    </r>
    <r>
      <rPr>
        <b/>
        <sz val="14"/>
        <rFont val="Calibri"/>
        <charset val="134"/>
      </rPr>
      <t xml:space="preserve">
</t>
    </r>
    <r>
      <rPr>
        <b/>
        <sz val="14"/>
        <rFont val="宋体"/>
        <charset val="134"/>
      </rPr>
      <t>件数</t>
    </r>
  </si>
  <si>
    <r>
      <rPr>
        <b/>
        <sz val="14"/>
        <rFont val="宋体"/>
        <charset val="134"/>
      </rPr>
      <t>箱号</t>
    </r>
  </si>
  <si>
    <r>
      <rPr>
        <b/>
        <sz val="14"/>
        <rFont val="宋体"/>
        <charset val="134"/>
      </rPr>
      <t>箱数</t>
    </r>
  </si>
  <si>
    <r>
      <rPr>
        <b/>
        <sz val="14"/>
        <rFont val="宋体"/>
        <charset val="134"/>
      </rPr>
      <t>件数</t>
    </r>
  </si>
  <si>
    <r>
      <rPr>
        <b/>
        <sz val="14"/>
        <rFont val="宋体"/>
        <charset val="134"/>
      </rPr>
      <t>纸箱尺寸</t>
    </r>
  </si>
  <si>
    <r>
      <rPr>
        <b/>
        <sz val="14"/>
        <rFont val="宋体"/>
        <charset val="134"/>
      </rPr>
      <t>毛重</t>
    </r>
  </si>
  <si>
    <r>
      <rPr>
        <b/>
        <sz val="14"/>
        <rFont val="宋体"/>
        <charset val="134"/>
      </rPr>
      <t>净重</t>
    </r>
  </si>
  <si>
    <r>
      <rPr>
        <sz val="11"/>
        <color theme="1"/>
        <rFont val="Calibri"/>
        <charset val="134"/>
      </rPr>
      <t>PO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</si>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</sst>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宋体"/>
      <charset val="134"/>
      <scheme val="minor"/>
    </font>
    <font>
      <b/>
      <sz val="28"/>
      <name val="Calibri"/>
      <charset val="134"/>
    </font>
    <font>
      <b/>
      <sz val="14"/>
      <name val="Calibri"/>
      <charset val="134"/>
    </font>
    <font>
      <b/>
      <sz val="14"/>
      <color theme="1"/>
      <name val="Calibri"/>
      <charset val="134"/>
    </font>
    <font>
      <b/>
      <sz val="14"/>
      <color rgb="FFFF0000"/>
      <name val="Calibri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8"/>
      <name val="宋体"/>
      <charset val="134"/>
    </font>
    <font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2">
    <dxf>
      <font>
        <name val="Calibri"/>
        <scheme val="none"/>
      </font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01.006724537" refreshedBy="admin" recordCount="11">
  <cacheSource type="worksheet">
    <worksheetSource ref="A1:A12" sheet="Sheet1"/>
  </cacheSource>
  <cacheFields count="1">
    <cacheField name="PO号" numFmtId="0">
      <sharedItems containsSemiMixedTypes="0" containsString="0" containsNumber="1" containsInteger="1" minValue="0" maxValue="1616388" count="8">
        <n v="1616382"/>
        <n v="1616383"/>
        <n v="1616384"/>
        <n v="1616387"/>
        <n v="1616386"/>
        <n v="1616388"/>
        <n v="1616381"/>
        <n v="161638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</r>
  <r>
    <x v="1"/>
  </r>
  <r>
    <x v="2"/>
  </r>
  <r>
    <x v="3"/>
  </r>
  <r>
    <x v="4"/>
  </r>
  <r>
    <x v="5"/>
  </r>
  <r>
    <x v="6"/>
  </r>
  <r>
    <x v="7"/>
  </r>
  <r>
    <x v="7"/>
  </r>
  <r>
    <x v="7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12" firstHeaderRow="1" firstDataRow="1" firstDataCol="1"/>
  <pivotFields count="1">
    <pivotField axis="axisRow" compact="0" showAll="0">
      <items count="9">
        <item x="6"/>
        <item x="0"/>
        <item x="1"/>
        <item x="2"/>
        <item x="7"/>
        <item x="4"/>
        <item x="3"/>
        <item x="5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workbookViewId="0">
      <selection activeCell="N21" sqref="N21:N25"/>
    </sheetView>
  </sheetViews>
  <sheetFormatPr defaultColWidth="8.89090909090909" defaultRowHeight="17.5"/>
  <cols>
    <col min="1" max="1" width="12.6636363636364" style="3" customWidth="1"/>
    <col min="2" max="2" width="11.8909090909091" style="3" customWidth="1"/>
    <col min="3" max="3" width="18.4454545454545" style="3" customWidth="1"/>
    <col min="4" max="4" width="21.1090909090909" style="3" customWidth="1"/>
    <col min="5" max="8" width="5.22727272727273" style="4" customWidth="1"/>
    <col min="9" max="10" width="11.6636363636364" style="4" customWidth="1"/>
    <col min="11" max="11" width="7.10909090909091" style="4" customWidth="1"/>
    <col min="12" max="13" width="6.44545454545455" style="4" customWidth="1"/>
    <col min="14" max="14" width="11.0909090909091" style="4" customWidth="1"/>
    <col min="15" max="15" width="15.1090909090909" style="4" customWidth="1"/>
    <col min="16" max="16" width="16.5545454545455" style="4" customWidth="1"/>
    <col min="17" max="18" width="8.89090909090909" style="4"/>
    <col min="19" max="19" width="16.5545454545455" style="3" customWidth="1"/>
    <col min="20" max="16384" width="8.89090909090909" style="3"/>
  </cols>
  <sheetData>
    <row r="1" ht="36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0"/>
      <c r="M1" s="20"/>
      <c r="N1" s="20"/>
      <c r="O1" s="20"/>
      <c r="P1" s="7"/>
      <c r="Q1" s="7"/>
      <c r="R1" s="7"/>
    </row>
    <row r="2" ht="35" spans="1:18">
      <c r="A2" s="35" t="s">
        <v>1</v>
      </c>
      <c r="B2" s="35" t="s">
        <v>2</v>
      </c>
      <c r="C2" s="35" t="s">
        <v>3</v>
      </c>
      <c r="D2" s="35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6" t="s">
        <v>9</v>
      </c>
      <c r="J2" s="36" t="s">
        <v>10</v>
      </c>
      <c r="K2" s="36" t="s">
        <v>11</v>
      </c>
      <c r="L2" s="35" t="s">
        <v>12</v>
      </c>
      <c r="M2" s="35" t="s">
        <v>12</v>
      </c>
      <c r="N2" s="35" t="s">
        <v>13</v>
      </c>
      <c r="O2" s="35" t="s">
        <v>14</v>
      </c>
      <c r="P2" s="35" t="s">
        <v>15</v>
      </c>
      <c r="Q2" s="35" t="s">
        <v>16</v>
      </c>
      <c r="R2" s="35" t="s">
        <v>17</v>
      </c>
    </row>
    <row r="3" ht="26" customHeight="1" spans="1:18">
      <c r="A3" s="9" t="s">
        <v>18</v>
      </c>
      <c r="B3" s="9">
        <v>1616382</v>
      </c>
      <c r="C3" s="9" t="s">
        <v>19</v>
      </c>
      <c r="D3" s="10" t="s">
        <v>20</v>
      </c>
      <c r="E3" s="10">
        <v>2</v>
      </c>
      <c r="F3" s="9">
        <v>3</v>
      </c>
      <c r="G3" s="9">
        <v>3</v>
      </c>
      <c r="H3" s="9">
        <v>2</v>
      </c>
      <c r="I3" s="37">
        <v>10</v>
      </c>
      <c r="J3" s="37">
        <v>1</v>
      </c>
      <c r="K3" s="28">
        <f>J3*I3</f>
        <v>10</v>
      </c>
      <c r="L3" s="37">
        <v>1</v>
      </c>
      <c r="M3" s="37">
        <v>6</v>
      </c>
      <c r="N3" s="38">
        <v>6</v>
      </c>
      <c r="O3" s="8">
        <f>K3*N3</f>
        <v>60</v>
      </c>
      <c r="P3" s="28" t="s">
        <v>21</v>
      </c>
      <c r="Q3" s="28"/>
      <c r="R3" s="28"/>
    </row>
    <row r="4" s="2" customFormat="1" ht="26" customHeight="1" spans="1:18">
      <c r="A4" s="9" t="s">
        <v>18</v>
      </c>
      <c r="B4" s="9">
        <v>1616383</v>
      </c>
      <c r="C4" s="9" t="s">
        <v>22</v>
      </c>
      <c r="D4" s="10" t="s">
        <v>20</v>
      </c>
      <c r="E4" s="10">
        <v>2</v>
      </c>
      <c r="F4" s="9">
        <v>3</v>
      </c>
      <c r="G4" s="9">
        <v>3</v>
      </c>
      <c r="H4" s="9">
        <v>2</v>
      </c>
      <c r="I4" s="28">
        <v>10</v>
      </c>
      <c r="J4" s="28">
        <v>1</v>
      </c>
      <c r="K4" s="28">
        <f>J4*I4</f>
        <v>10</v>
      </c>
      <c r="L4" s="8">
        <v>1</v>
      </c>
      <c r="M4" s="8">
        <v>2</v>
      </c>
      <c r="N4" s="24">
        <v>2</v>
      </c>
      <c r="O4" s="8">
        <f>K4*N4</f>
        <v>20</v>
      </c>
      <c r="P4" s="28" t="s">
        <v>21</v>
      </c>
      <c r="Q4" s="28"/>
      <c r="R4" s="28"/>
    </row>
    <row r="5" ht="26" customHeight="1" spans="1:18">
      <c r="A5" s="9" t="s">
        <v>18</v>
      </c>
      <c r="B5" s="9">
        <v>1616384</v>
      </c>
      <c r="C5" s="9" t="s">
        <v>23</v>
      </c>
      <c r="D5" s="10" t="s">
        <v>20</v>
      </c>
      <c r="E5" s="10">
        <v>2</v>
      </c>
      <c r="F5" s="9">
        <v>3</v>
      </c>
      <c r="G5" s="9">
        <v>3</v>
      </c>
      <c r="H5" s="9">
        <v>2</v>
      </c>
      <c r="I5" s="37">
        <v>10</v>
      </c>
      <c r="J5" s="37">
        <v>1</v>
      </c>
      <c r="K5" s="28">
        <f>J5*I5</f>
        <v>10</v>
      </c>
      <c r="L5" s="37">
        <v>1</v>
      </c>
      <c r="M5" s="37">
        <v>8</v>
      </c>
      <c r="N5" s="38">
        <v>8</v>
      </c>
      <c r="O5" s="8">
        <f>K5*N5</f>
        <v>80</v>
      </c>
      <c r="P5" s="28" t="s">
        <v>21</v>
      </c>
      <c r="Q5" s="28"/>
      <c r="R5" s="28"/>
    </row>
    <row r="6" ht="26" customHeight="1" spans="1:18">
      <c r="A6" s="15"/>
      <c r="B6" s="15"/>
      <c r="C6" s="15"/>
      <c r="D6" s="16"/>
      <c r="E6" s="16"/>
      <c r="F6" s="16"/>
      <c r="G6" s="15"/>
      <c r="H6" s="15"/>
      <c r="I6" s="28"/>
      <c r="J6" s="28"/>
      <c r="K6" s="28"/>
      <c r="L6" s="37"/>
      <c r="M6" s="37"/>
      <c r="N6" s="37"/>
      <c r="O6" s="8"/>
      <c r="P6" s="28"/>
      <c r="Q6" s="28"/>
      <c r="R6" s="28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>SUM(N3:N6)</f>
        <v>16</v>
      </c>
      <c r="O7" s="2">
        <f>SUM(O3:O6)</f>
        <v>160</v>
      </c>
      <c r="P7" s="2"/>
      <c r="Q7" s="2"/>
      <c r="R7" s="2"/>
    </row>
    <row r="10" ht="36" spans="1:19">
      <c r="A10" s="7" t="s">
        <v>24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20"/>
      <c r="M10" s="20"/>
      <c r="N10" s="20"/>
      <c r="O10" s="20"/>
      <c r="P10" s="7"/>
      <c r="Q10" s="7"/>
      <c r="R10" s="7"/>
      <c r="S10" s="40"/>
    </row>
    <row r="11" ht="35" spans="1:18">
      <c r="A11" s="35" t="s">
        <v>1</v>
      </c>
      <c r="B11" s="35" t="s">
        <v>2</v>
      </c>
      <c r="C11" s="35" t="s">
        <v>3</v>
      </c>
      <c r="D11" s="35" t="s">
        <v>4</v>
      </c>
      <c r="E11" s="8" t="s">
        <v>5</v>
      </c>
      <c r="F11" s="8" t="s">
        <v>6</v>
      </c>
      <c r="G11" s="8" t="s">
        <v>7</v>
      </c>
      <c r="H11" s="8" t="s">
        <v>8</v>
      </c>
      <c r="I11" s="36" t="s">
        <v>9</v>
      </c>
      <c r="J11" s="36" t="s">
        <v>10</v>
      </c>
      <c r="K11" s="36" t="s">
        <v>11</v>
      </c>
      <c r="L11" s="35" t="s">
        <v>12</v>
      </c>
      <c r="M11" s="35" t="s">
        <v>12</v>
      </c>
      <c r="N11" s="35" t="s">
        <v>13</v>
      </c>
      <c r="O11" s="35" t="s">
        <v>14</v>
      </c>
      <c r="P11" s="35" t="s">
        <v>15</v>
      </c>
      <c r="Q11" s="35" t="s">
        <v>16</v>
      </c>
      <c r="R11" s="35" t="s">
        <v>17</v>
      </c>
    </row>
    <row r="12" ht="23" customHeight="1" spans="1:18">
      <c r="A12" s="9" t="s">
        <v>18</v>
      </c>
      <c r="B12" s="11">
        <v>1616387</v>
      </c>
      <c r="C12" s="11" t="s">
        <v>25</v>
      </c>
      <c r="D12" s="12" t="s">
        <v>20</v>
      </c>
      <c r="E12" s="12">
        <v>2</v>
      </c>
      <c r="F12" s="11">
        <v>3</v>
      </c>
      <c r="G12" s="11">
        <v>3</v>
      </c>
      <c r="H12" s="11">
        <v>2</v>
      </c>
      <c r="I12" s="11">
        <v>10</v>
      </c>
      <c r="J12" s="37">
        <v>1</v>
      </c>
      <c r="K12" s="28">
        <f>I12*J12</f>
        <v>10</v>
      </c>
      <c r="L12" s="37">
        <v>1</v>
      </c>
      <c r="M12" s="37">
        <v>15</v>
      </c>
      <c r="N12" s="38">
        <v>15</v>
      </c>
      <c r="O12" s="8">
        <f>K12*N12</f>
        <v>150</v>
      </c>
      <c r="P12" s="28" t="s">
        <v>21</v>
      </c>
      <c r="Q12" s="28"/>
      <c r="R12" s="28"/>
    </row>
    <row r="13" ht="23" customHeight="1" spans="1:18">
      <c r="A13" s="9" t="s">
        <v>18</v>
      </c>
      <c r="B13" s="11">
        <v>1616386</v>
      </c>
      <c r="C13" s="11" t="s">
        <v>26</v>
      </c>
      <c r="D13" s="12" t="s">
        <v>20</v>
      </c>
      <c r="E13" s="12">
        <v>2</v>
      </c>
      <c r="F13" s="11">
        <v>3</v>
      </c>
      <c r="G13" s="11">
        <v>3</v>
      </c>
      <c r="H13" s="11">
        <v>2</v>
      </c>
      <c r="I13" s="11">
        <v>10</v>
      </c>
      <c r="J13" s="37">
        <v>1</v>
      </c>
      <c r="K13" s="28">
        <f>I13*J13</f>
        <v>10</v>
      </c>
      <c r="L13" s="39">
        <v>1</v>
      </c>
      <c r="M13" s="39">
        <v>14</v>
      </c>
      <c r="N13" s="38">
        <v>14</v>
      </c>
      <c r="O13" s="8">
        <f>K13*N13</f>
        <v>140</v>
      </c>
      <c r="P13" s="28" t="s">
        <v>21</v>
      </c>
      <c r="Q13" s="28"/>
      <c r="R13" s="28"/>
    </row>
    <row r="14" ht="23" customHeight="1" spans="1:18">
      <c r="A14" s="9" t="s">
        <v>18</v>
      </c>
      <c r="B14" s="11">
        <v>1616388</v>
      </c>
      <c r="C14" s="11" t="s">
        <v>27</v>
      </c>
      <c r="D14" s="12" t="s">
        <v>20</v>
      </c>
      <c r="E14" s="12">
        <v>2</v>
      </c>
      <c r="F14" s="11">
        <v>3</v>
      </c>
      <c r="G14" s="11">
        <v>3</v>
      </c>
      <c r="H14" s="11">
        <v>2</v>
      </c>
      <c r="I14" s="11">
        <v>10</v>
      </c>
      <c r="J14" s="37">
        <v>1</v>
      </c>
      <c r="K14" s="28">
        <f>I14*J14</f>
        <v>10</v>
      </c>
      <c r="L14" s="39">
        <v>1</v>
      </c>
      <c r="M14" s="39">
        <v>13</v>
      </c>
      <c r="N14" s="38">
        <v>13</v>
      </c>
      <c r="O14" s="8">
        <f>K14*N14</f>
        <v>130</v>
      </c>
      <c r="P14" s="28" t="s">
        <v>21</v>
      </c>
      <c r="Q14" s="28"/>
      <c r="R14" s="28"/>
    </row>
    <row r="15" ht="23" customHeight="1" spans="1:18">
      <c r="A15" s="15"/>
      <c r="B15" s="15"/>
      <c r="C15" s="15"/>
      <c r="D15" s="16"/>
      <c r="E15" s="16"/>
      <c r="F15" s="16"/>
      <c r="G15" s="15"/>
      <c r="H15" s="15"/>
      <c r="I15" s="8"/>
      <c r="J15" s="37"/>
      <c r="K15" s="28"/>
      <c r="L15" s="39"/>
      <c r="M15" s="39"/>
      <c r="N15" s="39"/>
      <c r="O15" s="8"/>
      <c r="P15" s="28"/>
      <c r="Q15" s="28"/>
      <c r="R15" s="28"/>
    </row>
    <row r="16" spans="14:15">
      <c r="N16" s="4">
        <f>SUM(N12:N15)</f>
        <v>42</v>
      </c>
      <c r="O16" s="4">
        <f>SUM(O12:O15)</f>
        <v>420</v>
      </c>
    </row>
    <row r="17" spans="12:12">
      <c r="L17" s="4" t="s">
        <v>28</v>
      </c>
    </row>
    <row r="19" ht="36" spans="1:18">
      <c r="A19" s="7" t="s">
        <v>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20"/>
      <c r="M19" s="20"/>
      <c r="N19" s="20"/>
      <c r="O19" s="20"/>
      <c r="P19" s="7"/>
      <c r="Q19" s="7"/>
      <c r="R19" s="7"/>
    </row>
    <row r="20" ht="39" customHeight="1" spans="1:18">
      <c r="A20" s="35" t="s">
        <v>1</v>
      </c>
      <c r="B20" s="35" t="s">
        <v>2</v>
      </c>
      <c r="C20" s="35" t="s">
        <v>3</v>
      </c>
      <c r="D20" s="35" t="s">
        <v>4</v>
      </c>
      <c r="E20" s="8" t="s">
        <v>5</v>
      </c>
      <c r="F20" s="8" t="s">
        <v>6</v>
      </c>
      <c r="G20" s="8" t="s">
        <v>7</v>
      </c>
      <c r="H20" s="8" t="s">
        <v>8</v>
      </c>
      <c r="I20" s="36" t="s">
        <v>9</v>
      </c>
      <c r="J20" s="36" t="s">
        <v>10</v>
      </c>
      <c r="K20" s="36" t="s">
        <v>11</v>
      </c>
      <c r="L20" s="35" t="s">
        <v>12</v>
      </c>
      <c r="M20" s="35" t="s">
        <v>12</v>
      </c>
      <c r="N20" s="35" t="s">
        <v>13</v>
      </c>
      <c r="O20" s="35" t="s">
        <v>14</v>
      </c>
      <c r="P20" s="35" t="s">
        <v>15</v>
      </c>
      <c r="Q20" s="35" t="s">
        <v>16</v>
      </c>
      <c r="R20" s="35" t="s">
        <v>17</v>
      </c>
    </row>
    <row r="21" ht="19" customHeight="1" spans="1:18">
      <c r="A21" s="9" t="s">
        <v>18</v>
      </c>
      <c r="B21" s="13">
        <v>1616381</v>
      </c>
      <c r="C21" s="13" t="s">
        <v>30</v>
      </c>
      <c r="D21" s="14" t="s">
        <v>20</v>
      </c>
      <c r="E21" s="14">
        <v>2</v>
      </c>
      <c r="F21" s="13">
        <v>3</v>
      </c>
      <c r="G21" s="13">
        <v>3</v>
      </c>
      <c r="H21" s="13">
        <v>2</v>
      </c>
      <c r="I21" s="11">
        <v>10</v>
      </c>
      <c r="J21" s="37">
        <v>1</v>
      </c>
      <c r="K21" s="28">
        <f>I21*J21</f>
        <v>10</v>
      </c>
      <c r="L21" s="37">
        <v>1</v>
      </c>
      <c r="M21" s="37">
        <v>169</v>
      </c>
      <c r="N21" s="38">
        <v>169</v>
      </c>
      <c r="O21" s="8">
        <f>K21*N21</f>
        <v>1690</v>
      </c>
      <c r="P21" s="28" t="s">
        <v>21</v>
      </c>
      <c r="Q21" s="28"/>
      <c r="R21" s="28"/>
    </row>
    <row r="22" ht="19" customHeight="1" spans="1:18">
      <c r="A22" s="9" t="s">
        <v>18</v>
      </c>
      <c r="B22" s="13">
        <v>1616385</v>
      </c>
      <c r="C22" s="13" t="s">
        <v>31</v>
      </c>
      <c r="D22" s="14" t="s">
        <v>20</v>
      </c>
      <c r="E22" s="14">
        <v>2</v>
      </c>
      <c r="F22" s="13" t="s">
        <v>32</v>
      </c>
      <c r="G22" s="13" t="s">
        <v>32</v>
      </c>
      <c r="H22" s="13" t="s">
        <v>32</v>
      </c>
      <c r="I22" s="11">
        <v>2</v>
      </c>
      <c r="J22" s="37">
        <v>5</v>
      </c>
      <c r="K22" s="28">
        <f>I22*J22</f>
        <v>10</v>
      </c>
      <c r="L22" s="39">
        <v>1</v>
      </c>
      <c r="M22" s="39">
        <v>10</v>
      </c>
      <c r="N22" s="38">
        <v>10</v>
      </c>
      <c r="O22" s="8">
        <f>K22*N22</f>
        <v>100</v>
      </c>
      <c r="P22" s="28" t="s">
        <v>21</v>
      </c>
      <c r="Q22" s="28"/>
      <c r="R22" s="28"/>
    </row>
    <row r="23" ht="19" customHeight="1" spans="1:18">
      <c r="A23" s="9" t="s">
        <v>18</v>
      </c>
      <c r="B23" s="13">
        <v>1616385</v>
      </c>
      <c r="C23" s="13" t="s">
        <v>31</v>
      </c>
      <c r="D23" s="14" t="s">
        <v>20</v>
      </c>
      <c r="E23" s="14" t="s">
        <v>32</v>
      </c>
      <c r="F23" s="13">
        <v>2</v>
      </c>
      <c r="G23" s="13" t="s">
        <v>32</v>
      </c>
      <c r="H23" s="13" t="s">
        <v>32</v>
      </c>
      <c r="I23" s="11">
        <v>2</v>
      </c>
      <c r="J23" s="37">
        <v>5</v>
      </c>
      <c r="K23" s="28">
        <f>I23*J23</f>
        <v>10</v>
      </c>
      <c r="L23" s="39">
        <v>1</v>
      </c>
      <c r="M23" s="39">
        <v>10</v>
      </c>
      <c r="N23" s="38">
        <v>10</v>
      </c>
      <c r="O23" s="8">
        <f>K23*N23</f>
        <v>100</v>
      </c>
      <c r="P23" s="28" t="s">
        <v>21</v>
      </c>
      <c r="Q23" s="28"/>
      <c r="R23" s="28"/>
    </row>
    <row r="24" ht="19" customHeight="1" spans="1:18">
      <c r="A24" s="9" t="s">
        <v>18</v>
      </c>
      <c r="B24" s="13">
        <v>1616385</v>
      </c>
      <c r="C24" s="13" t="s">
        <v>31</v>
      </c>
      <c r="D24" s="14" t="s">
        <v>20</v>
      </c>
      <c r="E24" s="14" t="s">
        <v>32</v>
      </c>
      <c r="F24" s="13" t="s">
        <v>32</v>
      </c>
      <c r="G24" s="13">
        <v>2</v>
      </c>
      <c r="H24" s="13" t="s">
        <v>32</v>
      </c>
      <c r="I24" s="11">
        <v>2</v>
      </c>
      <c r="J24" s="37">
        <v>5</v>
      </c>
      <c r="K24" s="28">
        <f>I24*J24</f>
        <v>10</v>
      </c>
      <c r="L24" s="39">
        <v>1</v>
      </c>
      <c r="M24" s="39">
        <v>10</v>
      </c>
      <c r="N24" s="38">
        <v>10</v>
      </c>
      <c r="O24" s="8">
        <f>K24*N24</f>
        <v>100</v>
      </c>
      <c r="P24" s="28" t="s">
        <v>21</v>
      </c>
      <c r="Q24" s="28"/>
      <c r="R24" s="28"/>
    </row>
    <row r="25" ht="19" customHeight="1" spans="1:18">
      <c r="A25" s="9" t="s">
        <v>18</v>
      </c>
      <c r="B25" s="13">
        <v>1616385</v>
      </c>
      <c r="C25" s="13" t="s">
        <v>31</v>
      </c>
      <c r="D25" s="14" t="s">
        <v>20</v>
      </c>
      <c r="E25" s="14" t="s">
        <v>32</v>
      </c>
      <c r="F25" s="13" t="s">
        <v>32</v>
      </c>
      <c r="G25" s="13" t="s">
        <v>32</v>
      </c>
      <c r="H25" s="13">
        <v>2</v>
      </c>
      <c r="I25" s="11">
        <v>2</v>
      </c>
      <c r="J25" s="37">
        <v>5</v>
      </c>
      <c r="K25" s="28">
        <f>I25*J25</f>
        <v>10</v>
      </c>
      <c r="L25" s="39">
        <v>1</v>
      </c>
      <c r="M25" s="39">
        <v>10</v>
      </c>
      <c r="N25" s="38">
        <v>10</v>
      </c>
      <c r="O25" s="8">
        <f>K25*N25</f>
        <v>100</v>
      </c>
      <c r="P25" s="28" t="s">
        <v>21</v>
      </c>
      <c r="Q25" s="28"/>
      <c r="R25" s="28"/>
    </row>
    <row r="26" ht="19" customHeight="1" spans="1:18">
      <c r="A26" s="15"/>
      <c r="B26" s="15"/>
      <c r="C26" s="15"/>
      <c r="D26" s="16"/>
      <c r="E26" s="16"/>
      <c r="F26" s="16"/>
      <c r="G26" s="15"/>
      <c r="H26" s="15"/>
      <c r="I26" s="8"/>
      <c r="J26" s="37"/>
      <c r="K26" s="28"/>
      <c r="L26" s="39"/>
      <c r="M26" s="39"/>
      <c r="N26" s="39"/>
      <c r="O26" s="8"/>
      <c r="P26" s="28"/>
      <c r="Q26" s="28"/>
      <c r="R26" s="28"/>
    </row>
    <row r="27" spans="14:15">
      <c r="N27" s="4">
        <f>SUM(N21:N26)</f>
        <v>209</v>
      </c>
      <c r="O27" s="4">
        <f>SUM(O21:O26)</f>
        <v>2090</v>
      </c>
    </row>
  </sheetData>
  <mergeCells count="3">
    <mergeCell ref="A1:R1"/>
    <mergeCell ref="A10:R10"/>
    <mergeCell ref="A19:R19"/>
  </mergeCells>
  <pageMargins left="0.156944444444444" right="0.118055555555556" top="0.236111111111111" bottom="0.156944444444444" header="0.236111111111111" footer="0.156944444444444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opLeftCell="B1" workbookViewId="0">
      <selection activeCell="N3" sqref="N3:N14"/>
    </sheetView>
  </sheetViews>
  <sheetFormatPr defaultColWidth="8.89090909090909" defaultRowHeight="17.5"/>
  <cols>
    <col min="1" max="1" width="12.6636363636364" style="3" hidden="1" customWidth="1"/>
    <col min="2" max="2" width="11.8909090909091" style="3" customWidth="1"/>
    <col min="3" max="3" width="18.4454545454545" style="3" hidden="1" customWidth="1"/>
    <col min="4" max="4" width="21.1090909090909" style="3" hidden="1" customWidth="1"/>
    <col min="5" max="8" width="5.22727272727273" style="4" hidden="1" customWidth="1"/>
    <col min="9" max="9" width="11.6636363636364" style="4" customWidth="1"/>
    <col min="10" max="10" width="11.6636363636364" style="5" customWidth="1"/>
    <col min="11" max="11" width="7.10909090909091" style="4" customWidth="1"/>
    <col min="12" max="13" width="6.44545454545455" style="4" customWidth="1"/>
    <col min="14" max="14" width="6.44545454545455" style="6" customWidth="1"/>
    <col min="15" max="15" width="6.62727272727273" style="4" customWidth="1"/>
    <col min="16" max="16" width="16.5545454545455" style="5" customWidth="1"/>
    <col min="17" max="18" width="8.89090909090909" style="4"/>
    <col min="19" max="19" width="16.5545454545455" style="3" customWidth="1"/>
    <col min="20" max="16384" width="8.89090909090909" style="3"/>
  </cols>
  <sheetData>
    <row r="1" ht="36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19"/>
      <c r="K1" s="7"/>
      <c r="L1" s="20"/>
      <c r="M1" s="20"/>
      <c r="N1" s="21"/>
      <c r="O1" s="20"/>
      <c r="P1" s="19"/>
      <c r="Q1" s="7"/>
      <c r="R1" s="7"/>
    </row>
    <row r="2" ht="36" spans="1:18">
      <c r="A2" s="8" t="s">
        <v>33</v>
      </c>
      <c r="B2" s="8" t="s">
        <v>34</v>
      </c>
      <c r="C2" s="8" t="s">
        <v>35</v>
      </c>
      <c r="D2" s="8" t="s">
        <v>36</v>
      </c>
      <c r="E2" s="8" t="s">
        <v>5</v>
      </c>
      <c r="F2" s="8" t="s">
        <v>6</v>
      </c>
      <c r="G2" s="8" t="s">
        <v>7</v>
      </c>
      <c r="H2" s="8" t="s">
        <v>8</v>
      </c>
      <c r="I2" s="22" t="s">
        <v>37</v>
      </c>
      <c r="J2" s="23" t="s">
        <v>38</v>
      </c>
      <c r="K2" s="22" t="s">
        <v>39</v>
      </c>
      <c r="L2" s="8" t="s">
        <v>40</v>
      </c>
      <c r="M2" s="8" t="s">
        <v>40</v>
      </c>
      <c r="N2" s="24" t="s">
        <v>41</v>
      </c>
      <c r="O2" s="8" t="s">
        <v>42</v>
      </c>
      <c r="P2" s="25" t="s">
        <v>43</v>
      </c>
      <c r="Q2" s="8" t="s">
        <v>44</v>
      </c>
      <c r="R2" s="8" t="s">
        <v>45</v>
      </c>
    </row>
    <row r="3" ht="26" customHeight="1" spans="1:18">
      <c r="A3" s="9" t="s">
        <v>18</v>
      </c>
      <c r="B3" s="9">
        <v>1616382</v>
      </c>
      <c r="C3" s="9" t="s">
        <v>19</v>
      </c>
      <c r="D3" s="10" t="s">
        <v>20</v>
      </c>
      <c r="E3" s="10">
        <v>2</v>
      </c>
      <c r="F3" s="9">
        <v>3</v>
      </c>
      <c r="G3" s="9">
        <v>3</v>
      </c>
      <c r="H3" s="9">
        <v>2</v>
      </c>
      <c r="I3" s="26">
        <v>10</v>
      </c>
      <c r="J3" s="27">
        <v>1</v>
      </c>
      <c r="K3" s="28">
        <f>J3*I3</f>
        <v>10</v>
      </c>
      <c r="L3" s="26">
        <v>1</v>
      </c>
      <c r="M3" s="26">
        <v>6</v>
      </c>
      <c r="N3" s="29">
        <v>6</v>
      </c>
      <c r="O3" s="8">
        <f>K3*N3</f>
        <v>60</v>
      </c>
      <c r="P3" s="30" t="s">
        <v>21</v>
      </c>
      <c r="Q3" s="28"/>
      <c r="R3" s="28"/>
    </row>
    <row r="4" s="2" customFormat="1" ht="26" customHeight="1" spans="1:18">
      <c r="A4" s="9" t="s">
        <v>18</v>
      </c>
      <c r="B4" s="9">
        <v>1616383</v>
      </c>
      <c r="C4" s="9" t="s">
        <v>22</v>
      </c>
      <c r="D4" s="10" t="s">
        <v>20</v>
      </c>
      <c r="E4" s="10">
        <v>2</v>
      </c>
      <c r="F4" s="9">
        <v>3</v>
      </c>
      <c r="G4" s="9">
        <v>3</v>
      </c>
      <c r="H4" s="9">
        <v>2</v>
      </c>
      <c r="I4" s="28">
        <v>10</v>
      </c>
      <c r="J4" s="30">
        <v>1</v>
      </c>
      <c r="K4" s="28">
        <f>J4*I4</f>
        <v>10</v>
      </c>
      <c r="L4" s="8">
        <v>1</v>
      </c>
      <c r="M4" s="8">
        <v>2</v>
      </c>
      <c r="N4" s="29">
        <v>2</v>
      </c>
      <c r="O4" s="8">
        <f>K4*N4</f>
        <v>20</v>
      </c>
      <c r="P4" s="30" t="s">
        <v>21</v>
      </c>
      <c r="Q4" s="28"/>
      <c r="R4" s="28"/>
    </row>
    <row r="5" ht="26" customHeight="1" spans="1:18">
      <c r="A5" s="9" t="s">
        <v>18</v>
      </c>
      <c r="B5" s="9">
        <v>1616384</v>
      </c>
      <c r="C5" s="9" t="s">
        <v>23</v>
      </c>
      <c r="D5" s="10" t="s">
        <v>20</v>
      </c>
      <c r="E5" s="10">
        <v>2</v>
      </c>
      <c r="F5" s="9">
        <v>3</v>
      </c>
      <c r="G5" s="9">
        <v>3</v>
      </c>
      <c r="H5" s="9">
        <v>2</v>
      </c>
      <c r="I5" s="26">
        <v>10</v>
      </c>
      <c r="J5" s="27">
        <v>1</v>
      </c>
      <c r="K5" s="28">
        <f>J5*I5</f>
        <v>10</v>
      </c>
      <c r="L5" s="26">
        <v>1</v>
      </c>
      <c r="M5" s="26">
        <v>8</v>
      </c>
      <c r="N5" s="29">
        <v>8</v>
      </c>
      <c r="O5" s="8">
        <f>K5*N5</f>
        <v>80</v>
      </c>
      <c r="P5" s="30" t="s">
        <v>21</v>
      </c>
      <c r="Q5" s="28"/>
      <c r="R5" s="28"/>
    </row>
    <row r="6" ht="23" customHeight="1" spans="1:18">
      <c r="A6" s="9" t="s">
        <v>18</v>
      </c>
      <c r="B6" s="11">
        <v>1616387</v>
      </c>
      <c r="C6" s="11" t="s">
        <v>25</v>
      </c>
      <c r="D6" s="12" t="s">
        <v>20</v>
      </c>
      <c r="E6" s="12">
        <v>2</v>
      </c>
      <c r="F6" s="11">
        <v>3</v>
      </c>
      <c r="G6" s="11">
        <v>3</v>
      </c>
      <c r="H6" s="11">
        <v>2</v>
      </c>
      <c r="I6" s="11">
        <v>10</v>
      </c>
      <c r="J6" s="27">
        <v>1</v>
      </c>
      <c r="K6" s="28">
        <f t="shared" ref="K6:K8" si="0">I6*J6</f>
        <v>10</v>
      </c>
      <c r="L6" s="26">
        <v>1</v>
      </c>
      <c r="M6" s="26">
        <v>15</v>
      </c>
      <c r="N6" s="29">
        <v>15</v>
      </c>
      <c r="O6" s="8">
        <f t="shared" ref="O6:O8" si="1">K6*N6</f>
        <v>150</v>
      </c>
      <c r="P6" s="30" t="s">
        <v>21</v>
      </c>
      <c r="Q6" s="28"/>
      <c r="R6" s="28"/>
    </row>
    <row r="7" ht="23" customHeight="1" spans="1:18">
      <c r="A7" s="9" t="s">
        <v>18</v>
      </c>
      <c r="B7" s="11">
        <v>1616386</v>
      </c>
      <c r="C7" s="11" t="s">
        <v>26</v>
      </c>
      <c r="D7" s="12" t="s">
        <v>20</v>
      </c>
      <c r="E7" s="12">
        <v>2</v>
      </c>
      <c r="F7" s="11">
        <v>3</v>
      </c>
      <c r="G7" s="11">
        <v>3</v>
      </c>
      <c r="H7" s="11">
        <v>2</v>
      </c>
      <c r="I7" s="11">
        <v>10</v>
      </c>
      <c r="J7" s="27">
        <v>1</v>
      </c>
      <c r="K7" s="28">
        <f t="shared" si="0"/>
        <v>10</v>
      </c>
      <c r="L7" s="31">
        <v>1</v>
      </c>
      <c r="M7" s="31">
        <v>14</v>
      </c>
      <c r="N7" s="29">
        <v>14</v>
      </c>
      <c r="O7" s="8">
        <f t="shared" si="1"/>
        <v>140</v>
      </c>
      <c r="P7" s="30" t="s">
        <v>21</v>
      </c>
      <c r="Q7" s="28"/>
      <c r="R7" s="28"/>
    </row>
    <row r="8" ht="23" customHeight="1" spans="1:18">
      <c r="A8" s="9" t="s">
        <v>18</v>
      </c>
      <c r="B8" s="11">
        <v>1616388</v>
      </c>
      <c r="C8" s="11" t="s">
        <v>27</v>
      </c>
      <c r="D8" s="12" t="s">
        <v>20</v>
      </c>
      <c r="E8" s="12">
        <v>2</v>
      </c>
      <c r="F8" s="11">
        <v>3</v>
      </c>
      <c r="G8" s="11">
        <v>3</v>
      </c>
      <c r="H8" s="11">
        <v>2</v>
      </c>
      <c r="I8" s="11">
        <v>10</v>
      </c>
      <c r="J8" s="27">
        <v>1</v>
      </c>
      <c r="K8" s="28">
        <f t="shared" si="0"/>
        <v>10</v>
      </c>
      <c r="L8" s="31">
        <v>1</v>
      </c>
      <c r="M8" s="31">
        <v>13</v>
      </c>
      <c r="N8" s="29">
        <v>13</v>
      </c>
      <c r="O8" s="8">
        <f t="shared" si="1"/>
        <v>130</v>
      </c>
      <c r="P8" s="30" t="s">
        <v>21</v>
      </c>
      <c r="Q8" s="28"/>
      <c r="R8" s="28"/>
    </row>
    <row r="9" ht="19" customHeight="1" spans="1:18">
      <c r="A9" s="9" t="s">
        <v>18</v>
      </c>
      <c r="B9" s="13">
        <v>1616381</v>
      </c>
      <c r="C9" s="13" t="s">
        <v>30</v>
      </c>
      <c r="D9" s="14" t="s">
        <v>20</v>
      </c>
      <c r="E9" s="14">
        <v>2</v>
      </c>
      <c r="F9" s="13">
        <v>3</v>
      </c>
      <c r="G9" s="13">
        <v>3</v>
      </c>
      <c r="H9" s="13">
        <v>2</v>
      </c>
      <c r="I9" s="11">
        <v>10</v>
      </c>
      <c r="J9" s="27">
        <v>1</v>
      </c>
      <c r="K9" s="28">
        <f t="shared" ref="K9:K13" si="2">I9*J9</f>
        <v>10</v>
      </c>
      <c r="L9" s="26">
        <v>1</v>
      </c>
      <c r="M9" s="26">
        <v>169</v>
      </c>
      <c r="N9" s="29">
        <v>169</v>
      </c>
      <c r="O9" s="8">
        <f t="shared" ref="O9:O13" si="3">K9*N9</f>
        <v>1690</v>
      </c>
      <c r="P9" s="30" t="s">
        <v>21</v>
      </c>
      <c r="Q9" s="28"/>
      <c r="R9" s="28"/>
    </row>
    <row r="10" ht="19" customHeight="1" spans="1:18">
      <c r="A10" s="9" t="s">
        <v>18</v>
      </c>
      <c r="B10" s="13">
        <v>1616385</v>
      </c>
      <c r="C10" s="13" t="s">
        <v>31</v>
      </c>
      <c r="D10" s="14" t="s">
        <v>20</v>
      </c>
      <c r="E10" s="14">
        <v>2</v>
      </c>
      <c r="F10" s="13" t="s">
        <v>32</v>
      </c>
      <c r="G10" s="13" t="s">
        <v>32</v>
      </c>
      <c r="H10" s="13" t="s">
        <v>32</v>
      </c>
      <c r="I10" s="11">
        <v>2</v>
      </c>
      <c r="J10" s="27">
        <v>5</v>
      </c>
      <c r="K10" s="28">
        <f t="shared" si="2"/>
        <v>10</v>
      </c>
      <c r="L10" s="31">
        <v>1</v>
      </c>
      <c r="M10" s="31">
        <v>10</v>
      </c>
      <c r="N10" s="29">
        <v>10</v>
      </c>
      <c r="O10" s="8">
        <f t="shared" si="3"/>
        <v>100</v>
      </c>
      <c r="P10" s="30" t="s">
        <v>21</v>
      </c>
      <c r="Q10" s="28"/>
      <c r="R10" s="28"/>
    </row>
    <row r="11" ht="19" customHeight="1" spans="1:18">
      <c r="A11" s="9" t="s">
        <v>18</v>
      </c>
      <c r="B11" s="13">
        <v>1616385</v>
      </c>
      <c r="C11" s="13" t="s">
        <v>31</v>
      </c>
      <c r="D11" s="14" t="s">
        <v>20</v>
      </c>
      <c r="E11" s="14" t="s">
        <v>32</v>
      </c>
      <c r="F11" s="13">
        <v>2</v>
      </c>
      <c r="G11" s="13" t="s">
        <v>32</v>
      </c>
      <c r="H11" s="13" t="s">
        <v>32</v>
      </c>
      <c r="I11" s="11">
        <v>2</v>
      </c>
      <c r="J11" s="27">
        <v>5</v>
      </c>
      <c r="K11" s="28">
        <f t="shared" si="2"/>
        <v>10</v>
      </c>
      <c r="L11" s="31">
        <v>1</v>
      </c>
      <c r="M11" s="31">
        <v>10</v>
      </c>
      <c r="N11" s="29">
        <v>10</v>
      </c>
      <c r="O11" s="8">
        <f t="shared" si="3"/>
        <v>100</v>
      </c>
      <c r="P11" s="30" t="s">
        <v>21</v>
      </c>
      <c r="Q11" s="28"/>
      <c r="R11" s="28"/>
    </row>
    <row r="12" ht="19" customHeight="1" spans="1:18">
      <c r="A12" s="9" t="s">
        <v>18</v>
      </c>
      <c r="B12" s="13">
        <v>1616385</v>
      </c>
      <c r="C12" s="13" t="s">
        <v>31</v>
      </c>
      <c r="D12" s="14" t="s">
        <v>20</v>
      </c>
      <c r="E12" s="14" t="s">
        <v>32</v>
      </c>
      <c r="F12" s="13" t="s">
        <v>32</v>
      </c>
      <c r="G12" s="13">
        <v>2</v>
      </c>
      <c r="H12" s="13" t="s">
        <v>32</v>
      </c>
      <c r="I12" s="11">
        <v>2</v>
      </c>
      <c r="J12" s="27">
        <v>5</v>
      </c>
      <c r="K12" s="28">
        <f t="shared" si="2"/>
        <v>10</v>
      </c>
      <c r="L12" s="31">
        <v>1</v>
      </c>
      <c r="M12" s="31">
        <v>10</v>
      </c>
      <c r="N12" s="29">
        <v>10</v>
      </c>
      <c r="O12" s="8">
        <f t="shared" si="3"/>
        <v>100</v>
      </c>
      <c r="P12" s="30" t="s">
        <v>21</v>
      </c>
      <c r="Q12" s="28"/>
      <c r="R12" s="28"/>
    </row>
    <row r="13" ht="19" customHeight="1" spans="1:18">
      <c r="A13" s="9" t="s">
        <v>18</v>
      </c>
      <c r="B13" s="13">
        <v>1616385</v>
      </c>
      <c r="C13" s="13" t="s">
        <v>31</v>
      </c>
      <c r="D13" s="14" t="s">
        <v>20</v>
      </c>
      <c r="E13" s="14" t="s">
        <v>32</v>
      </c>
      <c r="F13" s="13" t="s">
        <v>32</v>
      </c>
      <c r="G13" s="13" t="s">
        <v>32</v>
      </c>
      <c r="H13" s="13">
        <v>2</v>
      </c>
      <c r="I13" s="11">
        <v>2</v>
      </c>
      <c r="J13" s="27">
        <v>5</v>
      </c>
      <c r="K13" s="28">
        <f t="shared" si="2"/>
        <v>10</v>
      </c>
      <c r="L13" s="31">
        <v>1</v>
      </c>
      <c r="M13" s="31">
        <v>10</v>
      </c>
      <c r="N13" s="29">
        <v>10</v>
      </c>
      <c r="O13" s="8">
        <f t="shared" si="3"/>
        <v>100</v>
      </c>
      <c r="P13" s="30" t="s">
        <v>21</v>
      </c>
      <c r="Q13" s="28"/>
      <c r="R13" s="28"/>
    </row>
    <row r="14" ht="19" customHeight="1" spans="1:18">
      <c r="A14" s="15"/>
      <c r="B14" s="15"/>
      <c r="C14" s="15"/>
      <c r="D14" s="16"/>
      <c r="E14" s="16"/>
      <c r="F14" s="16"/>
      <c r="G14" s="15"/>
      <c r="H14" s="15"/>
      <c r="I14" s="8"/>
      <c r="J14" s="27"/>
      <c r="K14" s="28"/>
      <c r="L14" s="31"/>
      <c r="M14" s="31"/>
      <c r="N14" s="32"/>
      <c r="O14" s="8"/>
      <c r="P14" s="30"/>
      <c r="Q14" s="28"/>
      <c r="R14" s="28"/>
    </row>
    <row r="15" ht="18.5" spans="1:18">
      <c r="A15" s="17"/>
      <c r="B15" s="17"/>
      <c r="C15" s="17"/>
      <c r="D15" s="17"/>
      <c r="E15" s="18"/>
      <c r="F15" s="18"/>
      <c r="G15" s="18"/>
      <c r="H15" s="18"/>
      <c r="I15" s="18"/>
      <c r="J15" s="33"/>
      <c r="K15" s="18"/>
      <c r="L15" s="18"/>
      <c r="M15" s="18"/>
      <c r="N15" s="34">
        <f>SUM(N3:N14)</f>
        <v>267</v>
      </c>
      <c r="O15" s="18">
        <f>SUM(O3:O14)</f>
        <v>2670</v>
      </c>
      <c r="P15" s="33"/>
      <c r="Q15" s="18"/>
      <c r="R15" s="18"/>
    </row>
  </sheetData>
  <autoFilter xmlns:etc="http://www.wps.cn/officeDocument/2017/etCustomData" ref="A1:R13" etc:filterBottomFollowUsedRange="0">
    <extLst/>
  </autoFilter>
  <mergeCells count="1">
    <mergeCell ref="A1:R1"/>
  </mergeCells>
  <pageMargins left="0.156944444444444" right="0.118055555555556" top="0.236111111111111" bottom="0.156944444444444" header="0.236111111111111" footer="0.156944444444444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2"/>
  <sheetViews>
    <sheetView workbookViewId="0">
      <selection activeCell="G22" sqref="G22"/>
    </sheetView>
  </sheetViews>
  <sheetFormatPr defaultColWidth="9" defaultRowHeight="14" outlineLevelCol="2"/>
  <cols>
    <col min="1" max="1" width="8.37272727272727"/>
  </cols>
  <sheetData>
    <row r="3" ht="14.5" spans="1:3">
      <c r="A3" s="1" t="s">
        <v>46</v>
      </c>
      <c r="C3" s="1" t="s">
        <v>46</v>
      </c>
    </row>
    <row r="4" ht="14.5" spans="1:3">
      <c r="A4" s="1">
        <v>1616381</v>
      </c>
      <c r="C4" s="1">
        <v>1616381</v>
      </c>
    </row>
    <row r="5" ht="14.5" spans="1:3">
      <c r="A5" s="1">
        <v>1616382</v>
      </c>
      <c r="C5" s="1">
        <v>1616382</v>
      </c>
    </row>
    <row r="6" ht="14.5" spans="1:3">
      <c r="A6" s="1">
        <v>1616383</v>
      </c>
      <c r="C6" s="1">
        <v>1616383</v>
      </c>
    </row>
    <row r="7" ht="14.5" spans="1:3">
      <c r="A7" s="1">
        <v>1616384</v>
      </c>
      <c r="C7" s="1">
        <v>1616384</v>
      </c>
    </row>
    <row r="8" ht="14.5" spans="1:3">
      <c r="A8" s="1">
        <v>1616385</v>
      </c>
      <c r="C8" s="1">
        <v>1616385</v>
      </c>
    </row>
    <row r="9" ht="14.5" spans="1:3">
      <c r="A9" s="1">
        <v>1616386</v>
      </c>
      <c r="C9" s="1">
        <v>1616386</v>
      </c>
    </row>
    <row r="10" ht="14.5" spans="1:3">
      <c r="A10" s="1">
        <v>1616387</v>
      </c>
      <c r="C10" s="1">
        <v>1616387</v>
      </c>
    </row>
    <row r="11" ht="14.5" spans="1:3">
      <c r="A11" s="1">
        <v>1616388</v>
      </c>
      <c r="C11" s="1">
        <v>1616388</v>
      </c>
    </row>
    <row r="12" spans="1:3">
      <c r="A12" s="1" t="s">
        <v>47</v>
      </c>
      <c r="C12" s="1" t="s">
        <v>47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"/>
  <sheetData>
    <row r="1" ht="14.5" spans="1:1">
      <c r="A1" s="1" t="s">
        <v>46</v>
      </c>
    </row>
    <row r="2" ht="14.5" spans="1:1">
      <c r="A2" s="1">
        <v>1616382</v>
      </c>
    </row>
    <row r="3" ht="14.5" spans="1:1">
      <c r="A3" s="1">
        <v>1616383</v>
      </c>
    </row>
    <row r="4" ht="14.5" spans="1:1">
      <c r="A4" s="1">
        <v>1616384</v>
      </c>
    </row>
    <row r="5" ht="14.5" spans="1:1">
      <c r="A5" s="1">
        <v>1616387</v>
      </c>
    </row>
    <row r="6" ht="14.5" spans="1:1">
      <c r="A6" s="1">
        <v>1616386</v>
      </c>
    </row>
    <row r="7" ht="14.5" spans="1:1">
      <c r="A7" s="1">
        <v>1616388</v>
      </c>
    </row>
    <row r="8" ht="14.5" spans="1:1">
      <c r="A8" s="1">
        <v>1616381</v>
      </c>
    </row>
    <row r="9" ht="14.5" spans="1:1">
      <c r="A9" s="1">
        <v>1616385</v>
      </c>
    </row>
    <row r="10" ht="14.5" spans="1:1">
      <c r="A10" s="1">
        <v>1616385</v>
      </c>
    </row>
    <row r="11" ht="14.5" spans="1:1">
      <c r="A11" s="1">
        <v>1616385</v>
      </c>
    </row>
    <row r="12" ht="14.5" spans="1:1">
      <c r="A12" s="1">
        <v>1616385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箱单</vt:lpstr>
      <vt:lpstr>筛选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2025-01-23T11:44:00Z</dcterms:created>
  <dcterms:modified xsi:type="dcterms:W3CDTF">2025-05-26T02:18:21Z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EEA72F5731844DCA8FCB4F2ABE5CBC9C_13</vt:lpwstr>
  </property>
  <property fmtid="{D5CDD505-2E9C-101B-9397-08002B2CF9AE}" pid="4" name="KSOReadingLayout">
    <vt:bool>true</vt:bool>
  </property>
</Properties>
</file>